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ltancabel\Documents\"/>
    </mc:Choice>
  </mc:AlternateContent>
  <bookViews>
    <workbookView xWindow="0" yWindow="0" windowWidth="23040" windowHeight="10455" activeTab="5"/>
  </bookViews>
  <sheets>
    <sheet name="General data" sheetId="23"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5">SOCE!$A$1:$W$61</definedName>
  </definedNames>
  <calcPr calcId="162913"/>
</workbook>
</file>

<file path=xl/calcChain.xml><?xml version="1.0" encoding="utf-8"?>
<calcChain xmlns="http://schemas.openxmlformats.org/spreadsheetml/2006/main">
  <c r="V61" i="22" l="1"/>
  <c r="T61" i="22"/>
  <c r="S61" i="22"/>
  <c r="R61" i="22"/>
  <c r="Q61" i="22"/>
  <c r="P61" i="22"/>
  <c r="O61" i="22"/>
  <c r="N61" i="22"/>
  <c r="M61" i="22"/>
  <c r="L61" i="22"/>
  <c r="K61" i="22"/>
  <c r="J61" i="22"/>
  <c r="I61" i="22"/>
  <c r="H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H59" i="22"/>
  <c r="H60" i="22" s="1"/>
  <c r="U56" i="22"/>
  <c r="W56" i="22" s="1"/>
  <c r="U55" i="22"/>
  <c r="W55" i="22" s="1"/>
  <c r="U54" i="22"/>
  <c r="W54" i="22" s="1"/>
  <c r="U53" i="22"/>
  <c r="W53" i="22" s="1"/>
  <c r="U52" i="22"/>
  <c r="W52" i="22" s="1"/>
  <c r="U51" i="22"/>
  <c r="W51" i="22" s="1"/>
  <c r="U50" i="22"/>
  <c r="W50" i="22" s="1"/>
  <c r="U49" i="22"/>
  <c r="U48" i="22"/>
  <c r="W48" i="22" s="1"/>
  <c r="U47" i="22"/>
  <c r="W47" i="22" s="1"/>
  <c r="U46" i="22"/>
  <c r="W46" i="22" s="1"/>
  <c r="U45" i="22"/>
  <c r="W45" i="22" s="1"/>
  <c r="U44" i="22"/>
  <c r="W44" i="22" s="1"/>
  <c r="U43" i="22"/>
  <c r="W43" i="22" s="1"/>
  <c r="U42" i="22"/>
  <c r="W42" i="22" s="1"/>
  <c r="U41" i="22"/>
  <c r="W41" i="22" s="1"/>
  <c r="U40" i="22"/>
  <c r="W40" i="22" s="1"/>
  <c r="U39" i="22"/>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H38" i="22"/>
  <c r="H57" i="22" s="1"/>
  <c r="U37" i="22"/>
  <c r="W37" i="22" s="1"/>
  <c r="U36" i="22"/>
  <c r="W36" i="22" s="1"/>
  <c r="U35" i="22"/>
  <c r="W35" i="22" s="1"/>
  <c r="V33" i="22"/>
  <c r="T33" i="22"/>
  <c r="S33" i="22"/>
  <c r="R33" i="22"/>
  <c r="Q33" i="22"/>
  <c r="P33" i="22"/>
  <c r="O33" i="22"/>
  <c r="N33" i="22"/>
  <c r="M33" i="22"/>
  <c r="L33" i="22"/>
  <c r="K33" i="22"/>
  <c r="J33" i="22"/>
  <c r="I33" i="22"/>
  <c r="H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H31" i="22"/>
  <c r="H32" i="22" s="1"/>
  <c r="U28" i="22"/>
  <c r="W28" i="22" s="1"/>
  <c r="U27" i="22"/>
  <c r="W27" i="22" s="1"/>
  <c r="U26" i="22"/>
  <c r="W26" i="22" s="1"/>
  <c r="U25" i="22"/>
  <c r="W25" i="22" s="1"/>
  <c r="U24" i="22"/>
  <c r="W24" i="22" s="1"/>
  <c r="U23" i="22"/>
  <c r="W23" i="22" s="1"/>
  <c r="U22" i="22"/>
  <c r="W22" i="22" s="1"/>
  <c r="U21" i="22"/>
  <c r="U20" i="22"/>
  <c r="W20" i="22" s="1"/>
  <c r="U19" i="22"/>
  <c r="W19" i="22" s="1"/>
  <c r="U18" i="22"/>
  <c r="W18" i="22" s="1"/>
  <c r="U17" i="22"/>
  <c r="W17" i="22" s="1"/>
  <c r="U16" i="22"/>
  <c r="W16" i="22" s="1"/>
  <c r="U15" i="22"/>
  <c r="W15" i="22" s="1"/>
  <c r="U14" i="22"/>
  <c r="W14" i="22" s="1"/>
  <c r="U13" i="22"/>
  <c r="W13" i="22" s="1"/>
  <c r="U12" i="22"/>
  <c r="U11" i="22"/>
  <c r="V10" i="22"/>
  <c r="V29" i="22" s="1"/>
  <c r="T10" i="22"/>
  <c r="T29" i="22" s="1"/>
  <c r="S10" i="22"/>
  <c r="S29" i="22" s="1"/>
  <c r="R10" i="22"/>
  <c r="R29" i="22" s="1"/>
  <c r="Q10" i="22"/>
  <c r="Q29" i="22" s="1"/>
  <c r="P10" i="22"/>
  <c r="P29" i="22" s="1"/>
  <c r="O10" i="22"/>
  <c r="O29" i="22" s="1"/>
  <c r="N10" i="22"/>
  <c r="N29" i="22" s="1"/>
  <c r="M10" i="22"/>
  <c r="M29" i="22" s="1"/>
  <c r="L10" i="22"/>
  <c r="L29" i="22" s="1"/>
  <c r="K10" i="22"/>
  <c r="K29" i="22" s="1"/>
  <c r="J10" i="22"/>
  <c r="J29" i="22" s="1"/>
  <c r="I10" i="22"/>
  <c r="I29" i="22" s="1"/>
  <c r="H10" i="22"/>
  <c r="H29" i="22" s="1"/>
  <c r="U9" i="22"/>
  <c r="W9" i="22" s="1"/>
  <c r="U8" i="22"/>
  <c r="W8" i="22" s="1"/>
  <c r="U7" i="22"/>
  <c r="I46" i="21"/>
  <c r="H46" i="21"/>
  <c r="I40" i="21"/>
  <c r="H40" i="21"/>
  <c r="I33" i="21"/>
  <c r="H33" i="21"/>
  <c r="I27" i="21"/>
  <c r="H27" i="21"/>
  <c r="I16" i="21"/>
  <c r="I19" i="21" s="1"/>
  <c r="H16" i="21"/>
  <c r="H19" i="21" s="1"/>
  <c r="I54" i="20"/>
  <c r="H54" i="20"/>
  <c r="I48" i="20"/>
  <c r="H48" i="20"/>
  <c r="I41" i="20"/>
  <c r="H41" i="20"/>
  <c r="I35" i="20"/>
  <c r="H35" i="20"/>
  <c r="I19" i="20"/>
  <c r="H19" i="20"/>
  <c r="I9" i="20"/>
  <c r="I18" i="20" s="1"/>
  <c r="H9" i="20"/>
  <c r="H18" i="20" s="1"/>
  <c r="I102" i="19"/>
  <c r="H102" i="19"/>
  <c r="I89" i="19"/>
  <c r="I99" i="19" s="1"/>
  <c r="I100" i="19" s="1"/>
  <c r="H89" i="19"/>
  <c r="H99" i="19" s="1"/>
  <c r="H100" i="19" s="1"/>
  <c r="I84" i="19"/>
  <c r="H84" i="19"/>
  <c r="I69" i="19"/>
  <c r="H69" i="19"/>
  <c r="I47" i="19"/>
  <c r="H47" i="19"/>
  <c r="I36" i="19"/>
  <c r="H36" i="19"/>
  <c r="I28" i="19"/>
  <c r="H28" i="19"/>
  <c r="I25" i="19"/>
  <c r="H25" i="19"/>
  <c r="I19" i="19"/>
  <c r="H19" i="19"/>
  <c r="I15" i="19"/>
  <c r="H15" i="19"/>
  <c r="I7" i="19"/>
  <c r="H7" i="19"/>
  <c r="I115" i="18"/>
  <c r="H115" i="18"/>
  <c r="I103" i="18"/>
  <c r="H103" i="18"/>
  <c r="I96" i="18"/>
  <c r="H96" i="18"/>
  <c r="I92" i="18"/>
  <c r="H92" i="18"/>
  <c r="I89" i="18"/>
  <c r="H89" i="18"/>
  <c r="I85" i="18"/>
  <c r="H85" i="18"/>
  <c r="I78" i="18"/>
  <c r="H78" i="18"/>
  <c r="I60" i="18"/>
  <c r="H60" i="18"/>
  <c r="I53" i="18"/>
  <c r="H53" i="18"/>
  <c r="I45" i="18"/>
  <c r="H45" i="18"/>
  <c r="I38" i="18"/>
  <c r="H38" i="18"/>
  <c r="I27" i="18"/>
  <c r="H27" i="18"/>
  <c r="I17" i="18"/>
  <c r="H17" i="18"/>
  <c r="I10" i="18"/>
  <c r="H10" i="18"/>
  <c r="I59" i="19" l="1"/>
  <c r="H59" i="19"/>
  <c r="U61" i="22"/>
  <c r="U31" i="22"/>
  <c r="U32" i="22" s="1"/>
  <c r="H13" i="19"/>
  <c r="H60" i="19" s="1"/>
  <c r="H62" i="19" s="1"/>
  <c r="H75" i="18"/>
  <c r="H131" i="18" s="1"/>
  <c r="I44" i="18"/>
  <c r="U33" i="22"/>
  <c r="H9" i="18"/>
  <c r="I75" i="18"/>
  <c r="I131" i="18" s="1"/>
  <c r="I13" i="19"/>
  <c r="I60" i="19" s="1"/>
  <c r="I62" i="19" s="1"/>
  <c r="H55" i="20"/>
  <c r="H34" i="21"/>
  <c r="H47" i="21"/>
  <c r="U10" i="22"/>
  <c r="U29" i="22" s="1"/>
  <c r="I9" i="18"/>
  <c r="H44" i="18"/>
  <c r="I24" i="20"/>
  <c r="I27" i="20" s="1"/>
  <c r="I42" i="20"/>
  <c r="I55" i="20"/>
  <c r="I34" i="21"/>
  <c r="I47" i="21"/>
  <c r="H24" i="20"/>
  <c r="H27" i="20" s="1"/>
  <c r="W38" i="22"/>
  <c r="H42" i="20"/>
  <c r="W11" i="22"/>
  <c r="W59" i="22"/>
  <c r="W7" i="22"/>
  <c r="W10" i="22" s="1"/>
  <c r="W12" i="22"/>
  <c r="W31" i="22" s="1"/>
  <c r="U38" i="22"/>
  <c r="U57" i="22" s="1"/>
  <c r="W39" i="22"/>
  <c r="W49" i="22"/>
  <c r="W61" i="22" s="1"/>
  <c r="U59" i="22"/>
  <c r="U60" i="22" s="1"/>
  <c r="W21" i="22"/>
  <c r="W33" i="22" s="1"/>
  <c r="H61" i="19" l="1"/>
  <c r="I63" i="19"/>
  <c r="H63" i="19"/>
  <c r="I72" i="18"/>
  <c r="W60" i="22"/>
  <c r="I49" i="21"/>
  <c r="I51" i="21" s="1"/>
  <c r="H49" i="21"/>
  <c r="H51" i="21" s="1"/>
  <c r="I57" i="20"/>
  <c r="I59" i="20" s="1"/>
  <c r="I61" i="19"/>
  <c r="I66" i="19" s="1"/>
  <c r="H57" i="20"/>
  <c r="H59" i="20" s="1"/>
  <c r="H72" i="18"/>
  <c r="W29" i="22"/>
  <c r="I65" i="19"/>
  <c r="H67" i="19"/>
  <c r="H65" i="19"/>
  <c r="H66" i="19"/>
  <c r="W32" i="22"/>
  <c r="W57" i="22"/>
  <c r="I67" i="19" l="1"/>
</calcChain>
</file>

<file path=xl/sharedStrings.xml><?xml version="1.0" encoding="utf-8"?>
<sst xmlns="http://schemas.openxmlformats.org/spreadsheetml/2006/main" count="513" uniqueCount="510">
  <si>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</si>
  <si>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</si>
  <si>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</si>
  <si>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</si>
  <si>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12"/>
        <color theme="1"/>
        <rFont val="Arial Rounded MT Bold"/>
        <family val="2"/>
      </rPr>
      <t xml:space="preserve">Annual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</si>
  <si>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</si>
  <si>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</si>
  <si>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</si>
  <si>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</si>
  <si>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</si>
  <si>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</si>
  <si>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</si>
  <si>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</si>
  <si>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</si>
  <si>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</si>
  <si>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</si>
  <si>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</si>
  <si>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</si>
  <si>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</si>
  <si>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</si>
  <si>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Calibri Light"/>
        <family val="2"/>
        <charset val="238"/>
      </rPr>
      <t>KD</t>
    </r>
  </si>
  <si>
    <r>
      <rPr>
        <sz val="9"/>
        <rFont val="Arial"/>
        <family val="2"/>
        <charset val="238"/>
      </rPr>
      <t xml:space="preserve">Audited:   </t>
    </r>
  </si>
  <si>
    <r>
      <rPr>
        <sz val="9"/>
        <rFont val="Arial"/>
        <family val="2"/>
        <charset val="238"/>
      </rPr>
      <t>(RN-not audited/RD-audited)</t>
    </r>
  </si>
  <si>
    <r>
      <rPr>
        <sz val="10"/>
        <color theme="0"/>
        <rFont val="Times New Roman"/>
        <family val="1"/>
        <charset val="238"/>
      </rPr>
      <t>RN</t>
    </r>
  </si>
  <si>
    <r>
      <rPr>
        <sz val="10"/>
        <color theme="0"/>
        <rFont val="Calibri Light"/>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</si>
  <si>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</si>
  <si>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</si>
  <si>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</si>
  <si>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</si>
  <si>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</si>
  <si>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</si>
  <si>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</si>
  <si>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</si>
  <si>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</si>
  <si>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</si>
  <si>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</si>
  <si>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</si>
  <si>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</si>
  <si>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</si>
  <si>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</si>
  <si>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</si>
  <si>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</si>
  <si>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</si>
  <si>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</si>
  <si>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</si>
  <si>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</si>
  <si>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At the reporting date of the current period</t>
    </r>
  </si>
  <si>
    <r>
      <rPr>
        <b/>
        <sz val="9"/>
        <color rgb="FF333399"/>
        <rFont val="Arial"/>
        <family val="2"/>
        <charset val="238"/>
      </rPr>
      <t>A) RECEIVABLES FOR SUBSCRIBED CAPITAL UNPAID</t>
    </r>
  </si>
  <si>
    <r>
      <rPr>
        <b/>
        <sz val="9"/>
        <color rgb="FF333399"/>
        <rFont val="Arial"/>
        <family val="2"/>
        <charset val="238"/>
      </rPr>
      <t xml:space="preserve">B)  FIXED ASSETS </t>
    </r>
    <r>
      <rPr>
        <sz val="9"/>
        <color rgb="FF333399"/>
        <rFont val="Arial"/>
        <family val="2"/>
        <charset val="238"/>
      </rPr>
      <t>(ADP 003+010+020+031+036)</t>
    </r>
  </si>
  <si>
    <r>
      <rPr>
        <sz val="9"/>
        <color rgb="FF0000FF"/>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</si>
  <si>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</si>
  <si>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</si>
  <si>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</si>
  <si>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 payments for purchase of intangible assets </t>
    </r>
  </si>
  <si>
    <r>
      <rPr>
        <sz val="9"/>
        <rFont val="Arial"/>
        <family val="2"/>
        <charset val="238"/>
      </rPr>
      <t xml:space="preserve">    5 Intangible assets in preparation</t>
    </r>
  </si>
  <si>
    <r>
      <rPr>
        <sz val="9"/>
        <rFont val="Arial"/>
        <family val="2"/>
        <charset val="238"/>
      </rPr>
      <t xml:space="preserve">    6 Other intangible assets</t>
    </r>
  </si>
  <si>
    <r>
      <rPr>
        <sz val="9"/>
        <color rgb="FF0000FF"/>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</si>
  <si>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</si>
  <si>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</si>
  <si>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</si>
  <si>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</si>
  <si>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</si>
  <si>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 payments for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</si>
  <si>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</si>
  <si>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</si>
  <si>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</si>
  <si>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color rgb="FF0000FF"/>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</si>
  <si>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</si>
  <si>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</si>
  <si>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</si>
  <si>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</si>
  <si>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</si>
  <si>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</si>
  <si>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</si>
  <si>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</si>
  <si>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</si>
  <si>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</si>
  <si>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color rgb="FF0000FF"/>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</si>
  <si>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</si>
  <si>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</si>
  <si>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</si>
  <si>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</si>
  <si>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color rgb="FF0000FF"/>
        <rFont val="Arial"/>
        <family val="2"/>
        <charset val="238"/>
      </rPr>
      <t>V. Deferred tax assets</t>
    </r>
  </si>
  <si>
    <r>
      <rPr>
        <b/>
        <sz val="9"/>
        <color rgb="FF333399"/>
        <rFont val="Arial"/>
        <family val="2"/>
        <charset val="238"/>
      </rPr>
      <t xml:space="preserve">C)  CURRENT ASSETS </t>
    </r>
    <r>
      <rPr>
        <sz val="9"/>
        <color rgb="FF333399"/>
        <rFont val="Arial"/>
        <family val="2"/>
        <charset val="238"/>
      </rPr>
      <t>(ADP 038+046+053+063)</t>
    </r>
  </si>
  <si>
    <r>
      <rPr>
        <sz val="9"/>
        <color rgb="FF0000FF"/>
        <rFont val="Arial"/>
        <family val="2"/>
        <charset val="238"/>
      </rPr>
      <t>I INVENTORIES (ADP 039 to 045)</t>
    </r>
  </si>
  <si>
    <r>
      <rPr>
        <sz val="9"/>
        <rFont val="Arial"/>
        <family val="2"/>
        <charset val="238"/>
      </rPr>
      <t xml:space="preserve">    1 Raw materials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</si>
  <si>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</si>
  <si>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</si>
  <si>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</si>
  <si>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 payments for inventories</t>
    </r>
  </si>
  <si>
    <r>
      <rPr>
        <sz val="9"/>
        <rFont val="Arial"/>
        <family val="2"/>
        <charset val="238"/>
      </rPr>
      <t xml:space="preserve">    6 Fixed assets held for sale</t>
    </r>
  </si>
  <si>
    <r>
      <rPr>
        <sz val="9"/>
        <rFont val="Arial"/>
        <family val="2"/>
        <charset val="238"/>
      </rPr>
      <t xml:space="preserve">    7 Biological assets</t>
    </r>
  </si>
  <si>
    <r>
      <rPr>
        <sz val="9"/>
        <color rgb="FF0000FF"/>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</si>
  <si>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</si>
  <si>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</si>
  <si>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</si>
  <si>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</si>
  <si>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</si>
  <si>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</si>
  <si>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color rgb="FF0000FF"/>
        <rFont val="Arial"/>
        <family val="2"/>
        <charset val="238"/>
      </rPr>
      <t>III SHORT-TERM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</si>
  <si>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</si>
  <si>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</si>
  <si>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</si>
  <si>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</si>
  <si>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</si>
  <si>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</si>
  <si>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</si>
  <si>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</si>
  <si>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</si>
  <si>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color rgb="FF0000FF"/>
        <rFont val="Arial"/>
        <family val="2"/>
        <charset val="238"/>
      </rPr>
      <t>IV CASH AT BANK AND IN HAND</t>
    </r>
  </si>
  <si>
    <r>
      <rPr>
        <b/>
        <sz val="9"/>
        <color rgb="FF333399"/>
        <rFont val="Arial"/>
        <family val="2"/>
        <charset val="238"/>
      </rPr>
      <t>D ) PREPAID EXPENSES AND ACCRUED INCOME</t>
    </r>
  </si>
  <si>
    <r>
      <rPr>
        <b/>
        <sz val="9"/>
        <color rgb="FF333399"/>
        <rFont val="Arial"/>
        <family val="2"/>
        <charset val="238"/>
      </rPr>
      <t xml:space="preserve">E)  TOTAL ASSETS </t>
    </r>
    <r>
      <rPr>
        <sz val="9"/>
        <color rgb="FF333399"/>
        <rFont val="Arial"/>
        <family val="2"/>
        <charset val="238"/>
      </rPr>
      <t>(ADP 001+002+037+064)</t>
    </r>
  </si>
  <si>
    <r>
      <rPr>
        <b/>
        <sz val="9"/>
        <color rgb="FF333399"/>
        <rFont val="Arial"/>
        <family val="2"/>
        <charset val="238"/>
      </rPr>
      <t>OFF-BALANCE SHEET ITEMS</t>
    </r>
  </si>
  <si>
    <r>
      <rPr>
        <b/>
        <sz val="9"/>
        <color rgb="FF000080"/>
        <rFont val="Arial"/>
        <family val="2"/>
        <charset val="238"/>
      </rPr>
      <t>LIABILITIES</t>
    </r>
  </si>
  <si>
    <r>
      <rPr>
        <b/>
        <sz val="9"/>
        <color rgb="FF333399"/>
        <rFont val="Arial"/>
        <family val="2"/>
        <charset val="238"/>
      </rPr>
      <t xml:space="preserve">A)  CAPITAL AND RESERVES </t>
    </r>
    <r>
      <rPr>
        <sz val="9"/>
        <color rgb="FF333399"/>
        <rFont val="Arial"/>
        <family val="2"/>
        <charset val="238"/>
      </rPr>
      <t>(ADP 068 to 070+076+077+081+084+087)</t>
    </r>
  </si>
  <si>
    <r>
      <rPr>
        <sz val="9"/>
        <color rgb="FF0000FF"/>
        <rFont val="Arial"/>
        <family val="2"/>
        <charset val="238"/>
      </rPr>
      <t>I. INITIAL (SUBSCRIBED) CAPITAL</t>
    </r>
  </si>
  <si>
    <r>
      <rPr>
        <sz val="9"/>
        <color rgb="FF0000FF"/>
        <rFont val="Arial"/>
        <family val="2"/>
        <charset val="238"/>
      </rPr>
      <t>II CAPITAL RESERVES</t>
    </r>
  </si>
  <si>
    <r>
      <rPr>
        <sz val="9"/>
        <color rgb="FF0000FF"/>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</si>
  <si>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</si>
  <si>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</si>
  <si>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</si>
  <si>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 </t>
    </r>
  </si>
  <si>
    <r>
      <rPr>
        <sz val="9"/>
        <rFont val="Arial"/>
        <family val="2"/>
        <charset val="238"/>
      </rPr>
      <t xml:space="preserve">     5 Other reserves</t>
    </r>
  </si>
  <si>
    <r>
      <rPr>
        <sz val="9"/>
        <color rgb="FF0000FF"/>
        <rFont val="Arial"/>
        <family val="2"/>
        <charset val="238"/>
      </rPr>
      <t>IV REVALUATION RESERVES</t>
    </r>
  </si>
  <si>
    <r>
      <rPr>
        <sz val="9"/>
        <color rgb="FF0000FF"/>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</si>
  <si>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</si>
  <si>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</si>
  <si>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</si>
  <si>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color rgb="FF0000FF"/>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</si>
  <si>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</si>
  <si>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</si>
  <si>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color rgb="FF0000FF"/>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</si>
  <si>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</si>
  <si>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</si>
  <si>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color rgb="FF0000FF"/>
        <rFont val="Arial"/>
        <family val="2"/>
        <charset val="238"/>
      </rPr>
      <t>VIII MINORITY (NON-CONTROLLING) INTEREST</t>
    </r>
  </si>
  <si>
    <r>
      <rPr>
        <b/>
        <sz val="9"/>
        <color rgb="FF333399"/>
        <rFont val="Arial"/>
        <family val="2"/>
        <charset val="238"/>
      </rPr>
      <t xml:space="preserve">B)  PROVISIONS </t>
    </r>
    <r>
      <rPr>
        <sz val="9"/>
        <color rgb="FF33339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</si>
  <si>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</si>
  <si>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</si>
  <si>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</si>
  <si>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</si>
  <si>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</si>
  <si>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</si>
  <si>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color rgb="FF333399"/>
        <rFont val="Arial"/>
        <family val="2"/>
        <charset val="238"/>
      </rPr>
      <t xml:space="preserve">C)  LONG-TERM LIABILITIES </t>
    </r>
    <r>
      <rPr>
        <sz val="9"/>
        <color rgb="FF333399"/>
        <rFont val="Arial"/>
        <family val="2"/>
        <charset val="238"/>
      </rPr>
      <t>(ADP 096 to 106)</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</si>
  <si>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</si>
  <si>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</si>
  <si>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</si>
  <si>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</si>
  <si>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</si>
  <si>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</si>
  <si>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</si>
  <si>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</si>
  <si>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</si>
  <si>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</si>
  <si>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</si>
  <si>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color rgb="FF333399"/>
        <rFont val="Arial"/>
        <family val="2"/>
        <charset val="238"/>
      </rPr>
      <t xml:space="preserve">D)  SHORT-TERM LIABILITIES </t>
    </r>
    <r>
      <rPr>
        <sz val="9"/>
        <color rgb="FF333399"/>
        <rFont val="Arial"/>
        <family val="2"/>
        <charset val="238"/>
      </rPr>
      <t>(ADP 108 to 121)</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</si>
  <si>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</si>
  <si>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</si>
  <si>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</si>
  <si>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</si>
  <si>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</si>
  <si>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</si>
  <si>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</si>
  <si>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</si>
  <si>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</si>
  <si>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Liabilities towards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</si>
  <si>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</si>
  <si>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</si>
  <si>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</si>
  <si>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</si>
  <si>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color rgb="FF333399"/>
        <rFont val="Arial"/>
        <family val="2"/>
        <charset val="238"/>
      </rPr>
      <t>E) ACCRUALS AND DEFERRED INCOME</t>
    </r>
  </si>
  <si>
    <r>
      <rPr>
        <b/>
        <sz val="9"/>
        <color rgb="FF333399"/>
        <rFont val="Arial"/>
        <family val="2"/>
        <charset val="238"/>
      </rPr>
      <t xml:space="preserve">F)  TOTAL – LIABILITIES </t>
    </r>
    <r>
      <rPr>
        <sz val="9"/>
        <color rgb="FF333399"/>
        <rFont val="Arial"/>
        <family val="2"/>
        <charset val="238"/>
      </rPr>
      <t>(ADP 067+088+095+107+122)</t>
    </r>
  </si>
  <si>
    <r>
      <rPr>
        <b/>
        <sz val="9"/>
        <color rgb="FF33339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</si>
  <si>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</si>
  <si>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</si>
  <si>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</si>
  <si>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</si>
  <si>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</si>
  <si>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</si>
  <si>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</si>
  <si>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</si>
  <si>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</si>
  <si>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</si>
  <si>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</si>
  <si>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</si>
  <si>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</si>
  <si>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</si>
  <si>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</si>
  <si>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</si>
  <si>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</si>
  <si>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</si>
  <si>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</si>
  <si>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</si>
  <si>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salaries expenses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</si>
  <si>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</si>
  <si>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</si>
  <si>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expenses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</si>
  <si>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</si>
  <si>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</si>
  <si>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</si>
  <si>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</si>
  <si>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</si>
  <si>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</si>
  <si>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</si>
  <si>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</si>
  <si>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</si>
  <si>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</si>
  <si>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</si>
  <si>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</si>
  <si>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</si>
  <si>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</si>
  <si>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</si>
  <si>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</si>
  <si>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</si>
  <si>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 </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</si>
  <si>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</si>
  <si>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</si>
  <si>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</si>
  <si>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</si>
  <si>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EXPENDITURE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</si>
  <si>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</si>
  <si>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</si>
  <si>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</si>
  <si>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</si>
  <si>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</si>
  <si>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</si>
  <si>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</si>
  <si>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COMPANIES LINKED BY VIRTUE OF PARTICIPATING INTEREST</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</si>
  <si>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</si>
  <si>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</si>
  <si>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</si>
  <si>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</si>
  <si>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</si>
  <si>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</si>
  <si>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</si>
  <si>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</si>
  <si>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</si>
  <si>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</si>
  <si>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</si>
  <si>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</si>
  <si>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</si>
  <si>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</si>
  <si>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</si>
  <si>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</si>
  <si>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</si>
  <si>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</si>
  <si>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</si>
  <si>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</si>
  <si>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</si>
  <si>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</si>
  <si>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</si>
  <si>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</si>
  <si>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</si>
  <si>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</si>
  <si>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</si>
  <si>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 xml:space="preserve">APPENDIX to the P&amp;L (to be filled in by undertakings that draw up consolidated annual financial statements) </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</si>
  <si>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</si>
  <si>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</si>
  <si>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</si>
  <si>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</si>
  <si>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</si>
  <si>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PROFIT/LOSS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</si>
  <si>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</si>
  <si>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</si>
  <si>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re-evaluation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</si>
  <si>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</si>
  <si>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</si>
  <si>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t>
    </r>
  </si>
  <si>
    <r>
      <rPr>
        <sz val="9"/>
        <rFont val="Arial"/>
        <family val="2"/>
        <charset val="238"/>
      </rPr>
      <t>7 Actuarial gains/losses on defined remuneration plans</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</si>
  <si>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</si>
  <si>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</si>
  <si>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</si>
  <si>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</si>
  <si>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entrepreneurs who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</si>
  <si>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</si>
  <si>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</si>
  <si>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</si>
  <si>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</si>
  <si>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</si>
  <si>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</si>
  <si>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8"/>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</si>
  <si>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</si>
  <si>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</si>
  <si>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</si>
  <si>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</si>
  <si>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</si>
  <si>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</si>
  <si>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</si>
  <si>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</si>
  <si>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</si>
  <si>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</si>
  <si>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</si>
  <si>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</si>
  <si>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</si>
  <si>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</si>
  <si>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</si>
  <si>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the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</si>
  <si>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</si>
  <si>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</si>
  <si>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</si>
  <si>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</si>
  <si>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the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</si>
  <si>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</si>
  <si>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</si>
  <si>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</si>
  <si>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</si>
  <si>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</si>
  <si>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</si>
  <si>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</si>
  <si>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</si>
  <si>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</si>
  <si>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</si>
  <si>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</si>
  <si>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</si>
  <si>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</si>
  <si>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</si>
  <si>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</si>
  <si>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</si>
  <si>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</si>
  <si>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</si>
  <si>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</si>
  <si>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</si>
  <si>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of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</si>
  <si>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</si>
  <si>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</si>
  <si>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</si>
  <si>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</si>
  <si>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</si>
  <si>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Dividends paid</t>
    </r>
  </si>
  <si>
    <r>
      <rPr>
        <sz val="9"/>
        <rFont val="Arial"/>
        <family val="2"/>
        <charset val="238"/>
      </rPr>
      <t xml:space="preserve">3 Cash payments for finance lease </t>
    </r>
  </si>
  <si>
    <r>
      <rPr>
        <sz val="9"/>
        <rFont val="Arial"/>
        <family val="2"/>
        <charset val="238"/>
      </rPr>
      <t>4 Cash payments for the redemption of treasury shares and decrease of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</si>
  <si>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</si>
  <si>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</si>
  <si>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</si>
  <si>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</si>
  <si>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020+034+046+047)</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</si>
  <si>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</si>
  <si>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048+049)</t>
    </r>
  </si>
  <si>
    <r>
      <rPr>
        <b/>
        <sz val="12"/>
        <rFont val="Arial"/>
        <family val="2"/>
        <charset val="238"/>
      </rPr>
      <t>STATEMENT OF CASH FLOWS - direct method</t>
    </r>
  </si>
  <si>
    <r>
      <rPr>
        <b/>
        <sz val="10"/>
        <rFont val="Arial"/>
        <family val="2"/>
        <charset val="238"/>
      </rPr>
      <t>for the period __.__.____ to __.__.____</t>
    </r>
  </si>
  <si>
    <r>
      <rPr>
        <sz val="10"/>
        <rFont val="Arial"/>
        <family val="2"/>
        <charset val="238"/>
      </rPr>
      <t>in HRK</t>
    </r>
  </si>
  <si>
    <r>
      <rPr>
        <b/>
        <sz val="8"/>
        <rFont val="Arial"/>
        <family val="2"/>
        <charset val="238"/>
      </rPr>
      <t>Submitter: ____________________________________________________________________</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</si>
  <si>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</si>
  <si>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</si>
  <si>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</si>
  <si>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</si>
  <si>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</si>
  <si>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</si>
  <si>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</si>
  <si>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</si>
  <si>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</si>
  <si>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</si>
  <si>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</si>
  <si>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</si>
  <si>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</si>
  <si>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</si>
  <si>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</si>
  <si>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</si>
  <si>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</si>
  <si>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</si>
  <si>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</si>
  <si>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</si>
  <si>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</si>
  <si>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</si>
  <si>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</si>
  <si>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</si>
  <si>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</si>
  <si>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</si>
  <si>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</si>
  <si>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</si>
  <si>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</si>
  <si>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</si>
  <si>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</si>
  <si>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</si>
  <si>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</si>
  <si>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</si>
  <si>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</si>
  <si>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of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</si>
  <si>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</si>
  <si>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</si>
  <si>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</si>
  <si>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</si>
  <si>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</si>
  <si>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</si>
  <si>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</si>
  <si>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of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</si>
  <si>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</si>
  <si>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</si>
  <si>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INVESTMENT ACTIVITIES </t>
    </r>
    <r>
      <rPr>
        <sz val="9"/>
        <color rgb="FF000080"/>
        <rFont val="Arial"/>
        <family val="2"/>
        <charset val="238"/>
      </rPr>
      <t>(ADP 031 +037)</t>
    </r>
  </si>
  <si>
    <r>
      <rPr>
        <sz val="9"/>
        <rFont val="Arial"/>
        <family val="2"/>
        <charset val="238"/>
      </rPr>
      <t xml:space="preserve">  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</si>
  <si>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012+026+038+039)</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</si>
  <si>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</si>
  <si>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</si>
  <si>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</si>
  <si>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</si>
  <si>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</si>
  <si>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</si>
  <si>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</si>
  <si>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</si>
  <si>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</si>
  <si>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</si>
  <si>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</si>
  <si>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</si>
  <si>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</si>
  <si>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</si>
  <si>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</si>
  <si>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</si>
  <si>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</si>
  <si>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</si>
  <si>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</si>
  <si>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</si>
  <si>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</si>
  <si>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</si>
  <si>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</si>
  <si>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</si>
  <si>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</si>
  <si>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</si>
  <si>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</si>
  <si>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</si>
  <si>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</si>
  <si>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</si>
  <si>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</si>
  <si>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</si>
  <si>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</si>
  <si>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</si>
  <si>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</si>
  <si>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</si>
  <si>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</si>
  <si>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</si>
  <si>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</si>
  <si>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</si>
  <si>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</si>
  <si>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</si>
  <si>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</si>
  <si>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</si>
  <si>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</si>
  <si>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</si>
  <si>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</si>
  <si>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</si>
  <si>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</si>
  <si>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re-evaluation of financial assets available for sale</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</si>
  <si>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</si>
  <si>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</si>
  <si>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</si>
  <si>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benefit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</si>
  <si>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</si>
  <si>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</si>
  <si>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</si>
  <si>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of initial (subscribed) capital by reinvesting profit</t>
    </r>
  </si>
  <si>
    <r>
      <rPr>
        <sz val="8"/>
        <rFont val="Arial"/>
        <family val="2"/>
        <charset val="238"/>
      </rPr>
      <t>17 Increase of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</si>
  <si>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</si>
  <si>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</si>
  <si>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</si>
  <si>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by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</si>
  <si>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</si>
  <si>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(ADP 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</si>
  <si>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</si>
  <si>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</si>
  <si>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</si>
  <si>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</si>
  <si>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</si>
  <si>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</si>
  <si>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</si>
  <si>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</si>
  <si>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</si>
  <si>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</si>
  <si>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</si>
  <si>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</si>
  <si>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re-evaluation of financial assets available for sale</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</si>
  <si>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</si>
  <si>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</si>
  <si>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</si>
  <si>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remuneration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</si>
  <si>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</si>
  <si>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</si>
  <si>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</si>
  <si>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of initial (subscribed) capital by reinvesting profit</t>
    </r>
  </si>
  <si>
    <r>
      <rPr>
        <sz val="8"/>
        <rFont val="Arial"/>
        <family val="2"/>
        <charset val="238"/>
      </rPr>
      <t>17 Increase of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</si>
  <si>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</si>
  <si>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</si>
  <si>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</si>
  <si>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by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</si>
  <si>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</si>
  <si>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</si>
  <si>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</si>
  <si>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</si>
  <si>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</si>
  <si>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</si>
  <si>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03166619</t>
  </si>
  <si>
    <t>HR</t>
  </si>
  <si>
    <t>040008080</t>
  </si>
  <si>
    <t>74780000COJHFR9WBI35</t>
  </si>
  <si>
    <t>15573308024</t>
  </si>
  <si>
    <t>1121</t>
  </si>
  <si>
    <t>LIBURNIA RIVIERA HOTELI d.d. OPATIJA</t>
  </si>
  <si>
    <t>OPATIJA</t>
  </si>
  <si>
    <t>MARŠALA TITA 198</t>
  </si>
  <si>
    <t>liburnia@liburnia.hr</t>
  </si>
  <si>
    <t>www.liburnia.hr</t>
  </si>
  <si>
    <t>KN</t>
  </si>
  <si>
    <t>RD</t>
  </si>
  <si>
    <t>No</t>
  </si>
  <si>
    <t>Kamenar Biserka</t>
  </si>
  <si>
    <t>051 710 395</t>
  </si>
  <si>
    <t>biserka.kamenar@liburnia.hr</t>
  </si>
  <si>
    <t>KPMG Croatia d.o.o.</t>
  </si>
  <si>
    <t>Domagoj Hrkač</t>
  </si>
  <si>
    <t xml:space="preserve">balance as at 31.12.2018. </t>
  </si>
  <si>
    <t>Submitter:LIBURNIA RIVIERA HOTELI d.d. OPATIJA_____________________________________________________________</t>
  </si>
  <si>
    <t>for the period 01.01.2018. to 31.12.2018.</t>
  </si>
  <si>
    <t xml:space="preserve">                   NOTES TO THE ANNUAL FINANCIAL STATEMENTS (GFI)
Name of issuer:  LIBURNIA RIVIERA HOTELI d.d.
OIB:  15573308024
Reporting period: 01.01.2018 to 31.12.2018.
Notes to the financial statements are to be drawn up in accordance with the International Financial Reporting Standards (hereinafter: IFRS) in such a way that they:
a) present information about the basis for the preparation of the financial statements and the specific accounting policies used in accordance with the International Accounting Standard 1 (IAS 1),
b) disclose any information required by IFRSs that is not presented elsewhere in the statement of financial position, statement of comprehensive income, statement of cash flows and statement of changes in equity,
c) provide additional information that is not presented elsewhere in the statement of financial position, statement of comprehensive income, statement of cash flows and statement of changes in equity, but is relevant for understanding any of them.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</si>
</sst>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43"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7"/>
      <name val="Arial"/>
      <family val="2"/>
      <charset val="238"/>
    </font>
    <font>
      <b/>
      <sz val="9"/>
      <color rgb="FF333399"/>
      <name val="Arial"/>
      <family val="2"/>
      <charset val="238"/>
    </font>
    <font>
      <sz val="9"/>
      <color rgb="FF333399"/>
      <name val="Arial"/>
      <family val="2"/>
      <charset val="238"/>
    </font>
    <font>
      <sz val="9"/>
      <color rgb="FF0000FF"/>
      <name val="Arial"/>
      <family val="2"/>
      <charset val="238"/>
    </font>
    <font>
      <b/>
      <sz val="9"/>
      <color rgb="FF000080"/>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s>
  <fills count="14">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319">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5" fillId="0" borderId="44" xfId="0" applyNumberFormat="1" applyFont="1" applyFill="1" applyBorder="1" applyAlignment="1" applyProtection="1">
      <alignment horizontal="center" vertical="center"/>
    </xf>
    <xf numFmtId="165" fontId="15" fillId="8" borderId="44" xfId="0" applyNumberFormat="1" applyFont="1" applyFill="1" applyBorder="1" applyAlignment="1" applyProtection="1">
      <alignment horizontal="center" vertical="center"/>
    </xf>
    <xf numFmtId="165" fontId="15" fillId="8"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5" fillId="3" borderId="18" xfId="3" applyNumberFormat="1" applyFont="1" applyFill="1" applyBorder="1" applyAlignment="1" applyProtection="1">
      <alignment horizontal="center" vertical="center" wrapText="1"/>
    </xf>
    <xf numFmtId="0" fontId="15"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8" borderId="15" xfId="0" applyNumberFormat="1" applyFont="1" applyFill="1" applyBorder="1" applyAlignment="1" applyProtection="1">
      <alignment horizontal="center" vertical="center"/>
    </xf>
    <xf numFmtId="164" fontId="3" fillId="8"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5" fillId="3" borderId="17" xfId="3" applyNumberFormat="1" applyFont="1" applyFill="1" applyBorder="1" applyAlignment="1" applyProtection="1">
      <alignment horizontal="center" vertical="center" wrapText="1"/>
    </xf>
    <xf numFmtId="164" fontId="3" fillId="9" borderId="33"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0" fontId="10" fillId="9" borderId="0" xfId="3" applyFill="1" applyProtection="1"/>
    <xf numFmtId="164" fontId="3" fillId="8"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5" fillId="3" borderId="17" xfId="0" applyFont="1" applyFill="1" applyBorder="1" applyAlignment="1" applyProtection="1">
      <alignment horizontal="center" vertical="center"/>
    </xf>
    <xf numFmtId="3" fontId="15" fillId="3" borderId="17" xfId="0" applyNumberFormat="1" applyFont="1" applyFill="1" applyBorder="1" applyAlignment="1" applyProtection="1">
      <alignment horizontal="center" vertical="center" wrapText="1"/>
    </xf>
    <xf numFmtId="0" fontId="21" fillId="9" borderId="1" xfId="0" applyFont="1" applyFill="1" applyBorder="1"/>
    <xf numFmtId="0" fontId="0" fillId="9" borderId="32" xfId="0" applyFill="1" applyBorder="1"/>
    <xf numFmtId="0" fontId="4" fillId="9" borderId="49" xfId="0" applyFont="1" applyFill="1" applyBorder="1" applyAlignment="1">
      <alignment vertical="center"/>
    </xf>
    <xf numFmtId="0" fontId="0" fillId="9" borderId="48" xfId="0" applyFill="1" applyBorder="1"/>
    <xf numFmtId="0" fontId="24" fillId="9" borderId="47" xfId="0" applyFont="1" applyFill="1" applyBorder="1"/>
    <xf numFmtId="0" fontId="24" fillId="9" borderId="48" xfId="0" applyFont="1" applyFill="1" applyBorder="1" applyAlignment="1">
      <alignment wrapText="1"/>
    </xf>
    <xf numFmtId="0" fontId="24" fillId="9" borderId="48" xfId="0" applyFont="1" applyFill="1" applyBorder="1"/>
    <xf numFmtId="0" fontId="3" fillId="9" borderId="0" xfId="0" applyFont="1" applyFill="1" applyBorder="1" applyAlignment="1">
      <alignment vertical="center"/>
    </xf>
    <xf numFmtId="0" fontId="3" fillId="9" borderId="0" xfId="0" applyFont="1" applyFill="1" applyBorder="1" applyAlignment="1">
      <alignment horizontal="center" vertical="center"/>
    </xf>
    <xf numFmtId="0" fontId="4" fillId="9" borderId="48" xfId="0" applyFont="1" applyFill="1" applyBorder="1" applyAlignment="1">
      <alignment horizontal="center" vertical="center"/>
    </xf>
    <xf numFmtId="0" fontId="24" fillId="9" borderId="47" xfId="0" applyFont="1" applyFill="1" applyBorder="1" applyAlignment="1">
      <alignment vertical="top"/>
    </xf>
    <xf numFmtId="0" fontId="4" fillId="9" borderId="48" xfId="0" applyFont="1" applyFill="1" applyBorder="1" applyAlignment="1">
      <alignment vertical="center"/>
    </xf>
    <xf numFmtId="0" fontId="0" fillId="9" borderId="3" xfId="0" applyFill="1" applyBorder="1"/>
    <xf numFmtId="0" fontId="0" fillId="9" borderId="2" xfId="0" applyFill="1" applyBorder="1"/>
    <xf numFmtId="0" fontId="0" fillId="9" borderId="4" xfId="0" applyFill="1" applyBorder="1"/>
    <xf numFmtId="3" fontId="2" fillId="0" borderId="51" xfId="0" applyNumberFormat="1" applyFont="1" applyFill="1" applyBorder="1" applyAlignment="1" applyProtection="1">
      <alignment vertical="center"/>
      <protection locked="0"/>
    </xf>
    <xf numFmtId="3" fontId="2" fillId="0" borderId="51" xfId="0" applyNumberFormat="1" applyFont="1" applyFill="1" applyBorder="1" applyAlignment="1" applyProtection="1">
      <alignment vertical="center"/>
      <protection locked="0" hidden="1"/>
    </xf>
    <xf numFmtId="3" fontId="15"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4" fillId="8"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4" fillId="8"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4" fillId="8" borderId="15" xfId="0" applyNumberFormat="1" applyFont="1" applyFill="1" applyBorder="1" applyAlignment="1" applyProtection="1">
      <alignment vertical="center"/>
    </xf>
    <xf numFmtId="3" fontId="14" fillId="8" borderId="16" xfId="0" applyNumberFormat="1" applyFont="1" applyFill="1" applyBorder="1" applyAlignment="1" applyProtection="1">
      <alignment vertical="center"/>
    </xf>
    <xf numFmtId="3" fontId="10" fillId="0" borderId="0" xfId="3" applyNumberFormat="1" applyProtection="1"/>
    <xf numFmtId="3" fontId="15" fillId="3" borderId="19" xfId="0" applyNumberFormat="1" applyFont="1" applyFill="1" applyBorder="1" applyAlignment="1" applyProtection="1">
      <alignment horizontal="center" vertical="center" wrapText="1"/>
    </xf>
    <xf numFmtId="3" fontId="15"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4" fillId="8"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0" borderId="50" xfId="0" applyFont="1" applyFill="1" applyBorder="1" applyAlignment="1" applyProtection="1">
      <alignment horizontal="center" vertical="center"/>
      <protection locked="0"/>
    </xf>
    <xf numFmtId="3" fontId="14" fillId="8" borderId="14" xfId="0" applyNumberFormat="1" applyFont="1" applyFill="1" applyBorder="1" applyAlignment="1" applyProtection="1">
      <alignment horizontal="right" vertical="center" shrinkToFit="1"/>
    </xf>
    <xf numFmtId="3" fontId="14" fillId="8" borderId="16" xfId="0" applyNumberFormat="1" applyFont="1" applyFill="1" applyBorder="1" applyAlignment="1" applyProtection="1">
      <alignment horizontal="right" vertical="center" shrinkToFit="1"/>
    </xf>
    <xf numFmtId="3" fontId="14" fillId="9"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4"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19" fillId="0" borderId="44" xfId="0" applyNumberFormat="1" applyFont="1" applyFill="1" applyBorder="1" applyAlignment="1" applyProtection="1">
      <alignment vertical="center" shrinkToFit="1"/>
    </xf>
    <xf numFmtId="3" fontId="19" fillId="8" borderId="44" xfId="0" applyNumberFormat="1" applyFont="1" applyFill="1" applyBorder="1" applyAlignment="1" applyProtection="1">
      <alignment vertical="center" shrinkToFit="1"/>
    </xf>
    <xf numFmtId="3" fontId="19" fillId="8" borderId="45" xfId="0" applyNumberFormat="1" applyFont="1" applyFill="1" applyBorder="1" applyAlignment="1" applyProtection="1">
      <alignment vertical="center" shrinkToFit="1"/>
    </xf>
    <xf numFmtId="3" fontId="2" fillId="7" borderId="44" xfId="0" applyNumberFormat="1" applyFont="1" applyFill="1" applyBorder="1" applyAlignment="1" applyProtection="1">
      <alignment vertical="center" shrinkToFit="1"/>
    </xf>
    <xf numFmtId="0" fontId="24" fillId="9" borderId="0" xfId="0" applyFont="1" applyFill="1" applyBorder="1"/>
    <xf numFmtId="0" fontId="3" fillId="10" borderId="4" xfId="0" applyFont="1" applyFill="1" applyBorder="1" applyAlignment="1" applyProtection="1">
      <alignment horizontal="center" vertical="center"/>
      <protection locked="0"/>
    </xf>
    <xf numFmtId="0" fontId="24" fillId="9" borderId="47" xfId="0" applyFont="1" applyFill="1" applyBorder="1" applyAlignment="1">
      <alignment wrapText="1"/>
    </xf>
    <xf numFmtId="0" fontId="24" fillId="9" borderId="0" xfId="0" applyFont="1" applyFill="1" applyBorder="1" applyAlignment="1">
      <alignment wrapText="1"/>
    </xf>
    <xf numFmtId="0" fontId="23" fillId="9" borderId="47" xfId="0" applyFont="1" applyFill="1" applyBorder="1" applyAlignment="1">
      <alignment horizontal="center" vertical="center"/>
    </xf>
    <xf numFmtId="0" fontId="23" fillId="9" borderId="0" xfId="0" applyFont="1" applyFill="1" applyBorder="1" applyAlignment="1">
      <alignment horizontal="center" vertical="center"/>
    </xf>
    <xf numFmtId="0" fontId="23" fillId="9" borderId="48" xfId="0" applyFont="1" applyFill="1" applyBorder="1" applyAlignment="1">
      <alignment horizontal="center" vertical="center"/>
    </xf>
    <xf numFmtId="0" fontId="3" fillId="9" borderId="47" xfId="0" applyFont="1" applyFill="1" applyBorder="1" applyAlignment="1">
      <alignment vertical="center" wrapText="1"/>
    </xf>
    <xf numFmtId="0" fontId="3" fillId="9" borderId="0" xfId="0" applyFont="1" applyFill="1" applyBorder="1" applyAlignment="1">
      <alignment vertical="center" wrapText="1"/>
    </xf>
    <xf numFmtId="0" fontId="25" fillId="9" borderId="0" xfId="0" applyFont="1" applyFill="1" applyBorder="1" applyAlignment="1">
      <alignment vertical="center"/>
    </xf>
    <xf numFmtId="0" fontId="24" fillId="9" borderId="0" xfId="0" applyFont="1" applyFill="1" applyBorder="1" applyAlignment="1">
      <alignment vertical="center"/>
    </xf>
    <xf numFmtId="0" fontId="24" fillId="9" borderId="48" xfId="0" applyFont="1" applyFill="1" applyBorder="1" applyAlignment="1">
      <alignment vertical="center"/>
    </xf>
    <xf numFmtId="0" fontId="4" fillId="9" borderId="0" xfId="0" applyFont="1" applyFill="1" applyBorder="1" applyAlignment="1">
      <alignment horizontal="center" vertical="center"/>
    </xf>
    <xf numFmtId="0" fontId="25" fillId="9" borderId="48" xfId="0" applyFont="1" applyFill="1" applyBorder="1" applyAlignment="1">
      <alignment vertical="center"/>
    </xf>
    <xf numFmtId="0" fontId="24" fillId="9" borderId="0" xfId="0" applyFont="1" applyFill="1" applyBorder="1" applyAlignment="1">
      <alignment vertical="top" wrapText="1"/>
    </xf>
    <xf numFmtId="0" fontId="24" fillId="9" borderId="0" xfId="0" applyFont="1" applyFill="1" applyBorder="1" applyAlignment="1">
      <alignment vertical="top"/>
    </xf>
    <xf numFmtId="0" fontId="4" fillId="9" borderId="0" xfId="0" applyFont="1" applyFill="1" applyBorder="1" applyAlignment="1">
      <alignment horizontal="right" vertical="center" wrapText="1"/>
    </xf>
    <xf numFmtId="0" fontId="26" fillId="0" borderId="0" xfId="0" applyFont="1" applyFill="1"/>
    <xf numFmtId="0" fontId="3" fillId="9" borderId="0" xfId="0" applyFont="1" applyFill="1" applyBorder="1" applyAlignment="1">
      <alignment horizontal="right" vertical="center" wrapText="1"/>
    </xf>
    <xf numFmtId="14" fontId="3" fillId="11" borderId="0" xfId="0" applyNumberFormat="1" applyFont="1" applyFill="1" applyBorder="1" applyAlignment="1" applyProtection="1">
      <alignment horizontal="center" vertical="center"/>
      <protection locked="0"/>
    </xf>
    <xf numFmtId="14" fontId="3" fillId="12" borderId="0" xfId="0" applyNumberFormat="1" applyFont="1" applyFill="1" applyBorder="1" applyAlignment="1" applyProtection="1">
      <alignment horizontal="center" vertical="center"/>
      <protection locked="0"/>
    </xf>
    <xf numFmtId="0" fontId="0" fillId="13" borderId="0" xfId="0" applyFill="1"/>
    <xf numFmtId="0" fontId="27" fillId="9" borderId="0" xfId="0" applyFont="1" applyFill="1" applyBorder="1" applyAlignment="1"/>
    <xf numFmtId="0" fontId="28" fillId="9" borderId="0" xfId="0" applyFont="1" applyFill="1" applyBorder="1" applyAlignment="1">
      <alignment vertical="center"/>
    </xf>
    <xf numFmtId="0" fontId="29" fillId="9" borderId="48" xfId="0" applyFont="1" applyFill="1" applyBorder="1" applyAlignment="1">
      <alignment vertical="center"/>
    </xf>
    <xf numFmtId="0" fontId="31" fillId="9" borderId="0" xfId="0" applyFont="1" applyFill="1" applyBorder="1" applyAlignment="1">
      <alignment vertical="center"/>
    </xf>
    <xf numFmtId="0" fontId="32" fillId="9" borderId="0" xfId="0" applyFont="1" applyFill="1" applyBorder="1" applyAlignment="1">
      <alignment vertical="center"/>
    </xf>
    <xf numFmtId="0" fontId="30" fillId="9" borderId="48" xfId="0" applyFont="1" applyFill="1" applyBorder="1" applyAlignment="1">
      <alignment vertical="center"/>
    </xf>
    <xf numFmtId="0" fontId="27" fillId="9" borderId="48" xfId="0" applyFont="1" applyFill="1" applyBorder="1"/>
    <xf numFmtId="49" fontId="3" fillId="10" borderId="50" xfId="0" applyNumberFormat="1" applyFont="1" applyFill="1" applyBorder="1" applyAlignment="1" applyProtection="1">
      <alignment horizontal="center" vertical="center"/>
      <protection locked="0"/>
    </xf>
    <xf numFmtId="1" fontId="3" fillId="10" borderId="50" xfId="0" applyNumberFormat="1" applyFont="1" applyFill="1" applyBorder="1" applyAlignment="1" applyProtection="1">
      <alignment horizontal="center" vertical="center"/>
      <protection locked="0"/>
    </xf>
    <xf numFmtId="3" fontId="14" fillId="8" borderId="15" xfId="0" applyNumberFormat="1" applyFont="1" applyFill="1" applyBorder="1" applyAlignment="1" applyProtection="1">
      <alignment horizontal="right" vertical="center" shrinkToFit="1"/>
      <protection locked="0"/>
    </xf>
    <xf numFmtId="3" fontId="14" fillId="8" borderId="16" xfId="0" applyNumberFormat="1" applyFont="1" applyFill="1" applyBorder="1" applyAlignment="1" applyProtection="1">
      <alignment horizontal="right" vertical="center" shrinkToFit="1"/>
      <protection locked="0"/>
    </xf>
    <xf numFmtId="0" fontId="24" fillId="9" borderId="0" xfId="0" applyFont="1" applyFill="1" applyBorder="1" applyAlignment="1">
      <alignment vertical="top"/>
    </xf>
    <xf numFmtId="0" fontId="24" fillId="9" borderId="0" xfId="0" applyFont="1" applyFill="1" applyBorder="1"/>
    <xf numFmtId="0" fontId="4" fillId="9" borderId="1" xfId="0" applyFont="1" applyFill="1" applyBorder="1" applyAlignment="1">
      <alignment horizontal="left" vertical="center" wrapText="1"/>
    </xf>
    <xf numFmtId="0" fontId="4" fillId="9" borderId="47" xfId="0" applyFont="1" applyFill="1" applyBorder="1" applyAlignment="1">
      <alignment horizontal="right" vertical="center" wrapText="1"/>
    </xf>
    <xf numFmtId="0" fontId="4" fillId="9" borderId="0" xfId="0" applyFont="1" applyFill="1" applyBorder="1" applyAlignment="1">
      <alignment horizontal="right" vertical="center" wrapText="1"/>
    </xf>
    <xf numFmtId="0" fontId="3" fillId="10" borderId="3" xfId="0" applyFont="1" applyFill="1" applyBorder="1" applyAlignment="1" applyProtection="1">
      <alignment vertical="center"/>
      <protection locked="0"/>
    </xf>
    <xf numFmtId="0" fontId="3" fillId="10" borderId="2" xfId="0" applyFont="1" applyFill="1" applyBorder="1" applyAlignment="1" applyProtection="1">
      <alignment vertical="center"/>
      <protection locked="0"/>
    </xf>
    <xf numFmtId="0" fontId="3" fillId="10" borderId="4" xfId="0" applyFont="1" applyFill="1" applyBorder="1" applyAlignment="1" applyProtection="1">
      <alignment vertical="center"/>
      <protection locked="0"/>
    </xf>
    <xf numFmtId="0" fontId="3" fillId="10" borderId="3" xfId="0" applyFont="1" applyFill="1" applyBorder="1" applyAlignment="1" applyProtection="1">
      <alignment horizontal="right" vertical="center"/>
      <protection locked="0"/>
    </xf>
    <xf numFmtId="0" fontId="3" fillId="10" borderId="2" xfId="0" applyFont="1" applyFill="1" applyBorder="1" applyAlignment="1" applyProtection="1">
      <alignment horizontal="right" vertical="center"/>
      <protection locked="0"/>
    </xf>
    <xf numFmtId="0" fontId="3" fillId="10" borderId="4" xfId="0" applyFont="1" applyFill="1" applyBorder="1" applyAlignment="1" applyProtection="1">
      <alignment horizontal="right" vertical="center"/>
      <protection locked="0"/>
    </xf>
    <xf numFmtId="0" fontId="4" fillId="9" borderId="47" xfId="0" applyFont="1" applyFill="1" applyBorder="1" applyAlignment="1">
      <alignment horizontal="left" vertical="center"/>
    </xf>
    <xf numFmtId="0" fontId="4" fillId="9" borderId="0" xfId="0" applyFont="1" applyFill="1" applyBorder="1" applyAlignment="1">
      <alignment horizontal="left" vertical="center"/>
    </xf>
    <xf numFmtId="0" fontId="3" fillId="10" borderId="3" xfId="0" applyFont="1" applyFill="1" applyBorder="1" applyAlignment="1" applyProtection="1">
      <alignment horizontal="center" vertical="center"/>
      <protection locked="0"/>
    </xf>
    <xf numFmtId="0" fontId="3" fillId="10" borderId="4" xfId="0" applyFont="1" applyFill="1" applyBorder="1" applyAlignment="1" applyProtection="1">
      <alignment horizontal="center" vertical="center"/>
      <protection locked="0"/>
    </xf>
    <xf numFmtId="0" fontId="4" fillId="9" borderId="47" xfId="0" applyFont="1" applyFill="1" applyBorder="1" applyAlignment="1">
      <alignment horizontal="center" vertical="center"/>
    </xf>
    <xf numFmtId="0" fontId="4" fillId="9" borderId="0" xfId="0" applyFont="1" applyFill="1" applyBorder="1" applyAlignment="1">
      <alignment horizontal="center" vertical="center"/>
    </xf>
    <xf numFmtId="0" fontId="24" fillId="9" borderId="0" xfId="0" applyFont="1" applyFill="1" applyBorder="1" applyProtection="1">
      <protection locked="0"/>
    </xf>
    <xf numFmtId="0" fontId="24" fillId="9" borderId="0" xfId="0" applyFont="1" applyFill="1" applyBorder="1" applyAlignment="1">
      <alignment vertical="top" wrapText="1"/>
    </xf>
    <xf numFmtId="0" fontId="4" fillId="9" borderId="47" xfId="0" applyFont="1" applyFill="1" applyBorder="1" applyAlignment="1">
      <alignment horizontal="right" vertical="center"/>
    </xf>
    <xf numFmtId="0" fontId="4" fillId="9" borderId="0" xfId="0" applyFont="1" applyFill="1" applyBorder="1" applyAlignment="1">
      <alignment horizontal="right" vertical="center"/>
    </xf>
    <xf numFmtId="0" fontId="25" fillId="9" borderId="0" xfId="0" applyFont="1" applyFill="1" applyBorder="1" applyAlignment="1">
      <alignment vertical="center"/>
    </xf>
    <xf numFmtId="0" fontId="30" fillId="9" borderId="0" xfId="0" applyFont="1" applyFill="1" applyBorder="1" applyAlignment="1">
      <alignment vertical="center"/>
    </xf>
    <xf numFmtId="0" fontId="30" fillId="9" borderId="48" xfId="0" applyFont="1" applyFill="1" applyBorder="1" applyAlignment="1">
      <alignment vertical="center"/>
    </xf>
    <xf numFmtId="0" fontId="4" fillId="9" borderId="0" xfId="0" applyFont="1" applyFill="1" applyBorder="1" applyAlignment="1">
      <alignment vertical="center"/>
    </xf>
    <xf numFmtId="0" fontId="24" fillId="10" borderId="3" xfId="0" applyFont="1" applyFill="1" applyBorder="1" applyProtection="1">
      <protection locked="0"/>
    </xf>
    <xf numFmtId="0" fontId="24" fillId="10" borderId="2" xfId="0" applyFont="1" applyFill="1" applyBorder="1" applyProtection="1">
      <protection locked="0"/>
    </xf>
    <xf numFmtId="0" fontId="24" fillId="10" borderId="4" xfId="0" applyFont="1" applyFill="1" applyBorder="1" applyProtection="1">
      <protection locked="0"/>
    </xf>
    <xf numFmtId="0" fontId="24" fillId="9" borderId="0" xfId="0" applyFont="1" applyFill="1" applyBorder="1" applyAlignment="1">
      <alignment vertical="center"/>
    </xf>
    <xf numFmtId="0" fontId="24" fillId="9" borderId="48" xfId="0" applyFont="1" applyFill="1" applyBorder="1" applyAlignment="1">
      <alignment vertical="center"/>
    </xf>
    <xf numFmtId="0" fontId="4" fillId="9" borderId="48" xfId="0" applyFont="1" applyFill="1" applyBorder="1" applyAlignment="1">
      <alignment horizontal="right" vertical="center" wrapText="1"/>
    </xf>
    <xf numFmtId="49" fontId="3" fillId="10" borderId="3" xfId="0" applyNumberFormat="1" applyFont="1" applyFill="1" applyBorder="1" applyAlignment="1" applyProtection="1">
      <alignment horizontal="center" vertical="center"/>
      <protection locked="0"/>
    </xf>
    <xf numFmtId="49" fontId="3" fillId="10" borderId="4" xfId="0" applyNumberFormat="1" applyFont="1" applyFill="1" applyBorder="1" applyAlignment="1" applyProtection="1">
      <alignment horizontal="center" vertical="center"/>
      <protection locked="0"/>
    </xf>
    <xf numFmtId="0" fontId="4" fillId="9" borderId="47" xfId="0" applyFont="1" applyFill="1" applyBorder="1" applyAlignment="1">
      <alignment horizontal="center" vertical="center" wrapText="1"/>
    </xf>
    <xf numFmtId="0" fontId="4" fillId="9" borderId="0" xfId="0" applyFont="1" applyFill="1" applyBorder="1" applyAlignment="1">
      <alignment horizontal="center" vertical="center" wrapText="1"/>
    </xf>
    <xf numFmtId="0" fontId="4" fillId="9" borderId="48" xfId="0" applyFont="1" applyFill="1" applyBorder="1" applyAlignment="1">
      <alignment horizontal="center" vertical="center" wrapText="1"/>
    </xf>
    <xf numFmtId="0" fontId="25" fillId="9" borderId="47" xfId="0" applyFont="1" applyFill="1" applyBorder="1" applyAlignment="1">
      <alignment vertical="center"/>
    </xf>
    <xf numFmtId="0" fontId="24" fillId="9" borderId="47" xfId="0" applyFont="1" applyFill="1" applyBorder="1" applyAlignment="1">
      <alignment wrapText="1"/>
    </xf>
    <xf numFmtId="0" fontId="24" fillId="9" borderId="0" xfId="0" applyFont="1" applyFill="1" applyBorder="1" applyAlignment="1">
      <alignment wrapText="1"/>
    </xf>
    <xf numFmtId="0" fontId="20" fillId="9" borderId="31" xfId="0" applyFont="1" applyFill="1" applyBorder="1" applyAlignment="1">
      <alignment vertical="center"/>
    </xf>
    <xf numFmtId="0" fontId="20" fillId="9" borderId="1" xfId="0" applyFont="1" applyFill="1" applyBorder="1" applyAlignment="1">
      <alignment vertical="center"/>
    </xf>
    <xf numFmtId="0" fontId="23" fillId="9" borderId="47" xfId="0" applyFont="1" applyFill="1" applyBorder="1" applyAlignment="1">
      <alignment horizontal="center" vertical="center"/>
    </xf>
    <xf numFmtId="0" fontId="23" fillId="9" borderId="0" xfId="0" applyFont="1" applyFill="1" applyBorder="1" applyAlignment="1">
      <alignment horizontal="center" vertical="center"/>
    </xf>
    <xf numFmtId="0" fontId="23" fillId="9" borderId="48" xfId="0" applyFont="1" applyFill="1" applyBorder="1" applyAlignment="1">
      <alignment horizontal="center" vertical="center"/>
    </xf>
    <xf numFmtId="0" fontId="3" fillId="9" borderId="47" xfId="0" applyFont="1" applyFill="1" applyBorder="1" applyAlignment="1">
      <alignment vertical="center" wrapText="1"/>
    </xf>
    <xf numFmtId="0" fontId="3" fillId="9" borderId="0" xfId="0" applyFont="1" applyFill="1" applyBorder="1" applyAlignment="1">
      <alignment vertical="center" wrapText="1"/>
    </xf>
    <xf numFmtId="14" fontId="3" fillId="10" borderId="3" xfId="0" applyNumberFormat="1" applyFont="1" applyFill="1" applyBorder="1" applyAlignment="1" applyProtection="1">
      <alignment horizontal="center" vertical="center"/>
      <protection locked="0"/>
    </xf>
    <xf numFmtId="14" fontId="3" fillId="10"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4" fillId="9" borderId="0" xfId="0" applyFont="1" applyFill="1" applyBorder="1" applyAlignment="1">
      <alignment vertical="center" wrapText="1"/>
    </xf>
    <xf numFmtId="0" fontId="22" fillId="9" borderId="47" xfId="0" applyFont="1" applyFill="1" applyBorder="1" applyAlignment="1">
      <alignment horizontal="center" vertical="center" wrapText="1"/>
    </xf>
    <xf numFmtId="0" fontId="22" fillId="9" borderId="0" xfId="0" applyFont="1" applyFill="1" applyBorder="1" applyAlignment="1">
      <alignment horizontal="center" vertical="center" wrapText="1"/>
    </xf>
    <xf numFmtId="0" fontId="24" fillId="10" borderId="3" xfId="0" applyFont="1" applyFill="1" applyBorder="1" applyAlignment="1" applyProtection="1">
      <alignment vertical="center"/>
      <protection locked="0"/>
    </xf>
    <xf numFmtId="0" fontId="24" fillId="10" borderId="2" xfId="0" applyFont="1" applyFill="1" applyBorder="1" applyAlignment="1" applyProtection="1">
      <alignment vertical="center"/>
      <protection locked="0"/>
    </xf>
    <xf numFmtId="0" fontId="24" fillId="10" borderId="4" xfId="0" applyFont="1" applyFill="1" applyBorder="1" applyAlignment="1" applyProtection="1">
      <alignment vertical="center"/>
      <protection locked="0"/>
    </xf>
    <xf numFmtId="0" fontId="4" fillId="9" borderId="6" xfId="0" applyFont="1" applyFill="1" applyBorder="1" applyAlignment="1">
      <alignment horizontal="left" vertical="center" wrapText="1"/>
    </xf>
    <xf numFmtId="49" fontId="3" fillId="10" borderId="3" xfId="0" applyNumberFormat="1" applyFont="1" applyFill="1" applyBorder="1" applyAlignment="1" applyProtection="1">
      <alignment vertical="center"/>
      <protection locked="0"/>
    </xf>
    <xf numFmtId="49" fontId="3" fillId="10" borderId="2" xfId="0" applyNumberFormat="1" applyFont="1" applyFill="1" applyBorder="1" applyAlignment="1" applyProtection="1">
      <alignment vertical="center"/>
      <protection locked="0"/>
    </xf>
    <xf numFmtId="49" fontId="3" fillId="10" borderId="4" xfId="0" applyNumberFormat="1" applyFont="1" applyFill="1" applyBorder="1" applyAlignment="1" applyProtection="1">
      <alignment vertical="center"/>
      <protection locked="0"/>
    </xf>
    <xf numFmtId="0" fontId="4" fillId="9" borderId="48" xfId="0" applyFont="1" applyFill="1" applyBorder="1" applyAlignment="1">
      <alignment horizontal="center" vertical="center"/>
    </xf>
    <xf numFmtId="0" fontId="4" fillId="0" borderId="15" xfId="0" applyFont="1" applyFill="1" applyBorder="1" applyAlignment="1" applyProtection="1">
      <alignment horizontal="left" vertical="center" wrapText="1"/>
    </xf>
    <xf numFmtId="0" fontId="14" fillId="8" borderId="25" xfId="0" applyFont="1" applyFill="1" applyBorder="1" applyAlignment="1" applyProtection="1">
      <alignment horizontal="left" vertical="center" wrapText="1"/>
    </xf>
    <xf numFmtId="0" fontId="14" fillId="8" borderId="26" xfId="0" applyFont="1" applyFill="1" applyBorder="1" applyAlignment="1" applyProtection="1">
      <alignment horizontal="left" vertical="center" wrapText="1"/>
    </xf>
    <xf numFmtId="0" fontId="14" fillId="8" borderId="27" xfId="0" applyFont="1" applyFill="1" applyBorder="1" applyAlignment="1" applyProtection="1">
      <alignment horizontal="left" vertical="center" wrapText="1"/>
    </xf>
    <xf numFmtId="0" fontId="13" fillId="8"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13" fillId="8" borderId="25" xfId="0" applyFont="1" applyFill="1" applyBorder="1" applyAlignment="1" applyProtection="1">
      <alignment horizontal="left" vertical="center" wrapText="1"/>
    </xf>
    <xf numFmtId="0" fontId="13" fillId="8" borderId="26" xfId="0" applyFont="1" applyFill="1" applyBorder="1" applyAlignment="1" applyProtection="1">
      <alignment horizontal="left" vertical="center" wrapText="1"/>
    </xf>
    <xf numFmtId="0" fontId="13" fillId="8"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5"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3" fillId="0" borderId="28" xfId="0" applyFont="1" applyFill="1" applyBorder="1" applyAlignment="1" applyProtection="1">
      <alignment horizontal="left" vertical="center" wrapText="1"/>
    </xf>
    <xf numFmtId="0" fontId="13" fillId="0" borderId="29" xfId="0" applyFont="1" applyFill="1" applyBorder="1" applyAlignment="1" applyProtection="1">
      <alignment horizontal="left" vertical="center" wrapText="1"/>
    </xf>
    <xf numFmtId="0" fontId="13" fillId="0" borderId="30"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4" fillId="8" borderId="15" xfId="0" applyFont="1" applyFill="1" applyBorder="1" applyAlignment="1" applyProtection="1">
      <alignment horizontal="left" vertical="center" wrapText="1"/>
    </xf>
    <xf numFmtId="0" fontId="13" fillId="0" borderId="15" xfId="0" applyFont="1" applyFill="1" applyBorder="1" applyAlignment="1" applyProtection="1">
      <alignment horizontal="left" vertical="center" wrapText="1"/>
    </xf>
    <xf numFmtId="0" fontId="13" fillId="0" borderId="16" xfId="0" applyFont="1" applyFill="1" applyBorder="1" applyAlignment="1" applyProtection="1">
      <alignment horizontal="left" vertical="center" wrapText="1"/>
    </xf>
    <xf numFmtId="0" fontId="13" fillId="0" borderId="25" xfId="0" applyFont="1" applyFill="1" applyBorder="1" applyAlignment="1" applyProtection="1">
      <alignment horizontal="left" vertical="center" wrapText="1"/>
    </xf>
    <xf numFmtId="0" fontId="13" fillId="0" borderId="26" xfId="0" applyFont="1" applyFill="1" applyBorder="1" applyAlignment="1" applyProtection="1">
      <alignment horizontal="left" vertical="center" wrapText="1"/>
    </xf>
    <xf numFmtId="0" fontId="13" fillId="0" borderId="27" xfId="0" applyFont="1" applyFill="1" applyBorder="1" applyAlignment="1" applyProtection="1">
      <alignment horizontal="left" vertical="center" wrapText="1"/>
    </xf>
    <xf numFmtId="0" fontId="13" fillId="0" borderId="22"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2" fillId="4" borderId="14" xfId="0" applyFont="1" applyFill="1" applyBorder="1" applyAlignment="1" applyProtection="1">
      <alignment vertical="center"/>
    </xf>
    <xf numFmtId="0" fontId="3" fillId="3" borderId="31" xfId="3" applyFont="1" applyFill="1" applyBorder="1" applyAlignment="1" applyProtection="1">
      <alignment horizontal="center" vertical="center" wrapText="1"/>
    </xf>
    <xf numFmtId="0" fontId="15" fillId="3" borderId="3" xfId="3" applyFont="1" applyFill="1" applyBorder="1" applyAlignment="1" applyProtection="1">
      <alignment horizontal="center" vertical="center"/>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17" fillId="0" borderId="15" xfId="0" applyFont="1" applyFill="1" applyBorder="1" applyAlignment="1" applyProtection="1">
      <alignment horizontal="left" vertical="center" wrapText="1"/>
    </xf>
    <xf numFmtId="0" fontId="4" fillId="8" borderId="15" xfId="0" applyFont="1" applyFill="1" applyBorder="1" applyAlignment="1" applyProtection="1">
      <alignment horizontal="left" vertical="center" wrapText="1" indent="1"/>
    </xf>
    <xf numFmtId="0" fontId="4" fillId="0" borderId="15" xfId="0" applyFont="1" applyFill="1" applyBorder="1" applyAlignment="1" applyProtection="1">
      <alignment horizontal="left" vertical="center" wrapText="1" indent="1"/>
    </xf>
    <xf numFmtId="0" fontId="11" fillId="4" borderId="14" xfId="0" applyFont="1" applyFill="1" applyBorder="1" applyAlignment="1" applyProtection="1">
      <alignment vertical="center" wrapText="1"/>
    </xf>
    <xf numFmtId="0" fontId="11" fillId="8"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4" fillId="8" borderId="16" xfId="0" applyFont="1" applyFill="1" applyBorder="1" applyAlignment="1" applyProtection="1">
      <alignment horizontal="left" vertical="center" wrapText="1" indent="1"/>
    </xf>
    <xf numFmtId="0" fontId="13" fillId="8" borderId="14" xfId="0" applyFont="1" applyFill="1" applyBorder="1" applyAlignment="1" applyProtection="1">
      <alignment horizontal="left" vertical="center" wrapText="1"/>
    </xf>
    <xf numFmtId="0" fontId="4" fillId="8" borderId="15"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8" borderId="15" xfId="0" applyFont="1" applyFill="1" applyBorder="1" applyAlignment="1" applyProtection="1">
      <alignment horizontal="left" vertical="center" wrapText="1"/>
    </xf>
    <xf numFmtId="0" fontId="3" fillId="8" borderId="16" xfId="0" applyFont="1" applyFill="1" applyBorder="1" applyAlignment="1" applyProtection="1">
      <alignment horizontal="left" vertical="center" wrapTex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indent="1"/>
    </xf>
    <xf numFmtId="0" fontId="0" fillId="0" borderId="0" xfId="0" applyAlignment="1" applyProtection="1">
      <alignment horizontal="center" wrapTex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7" fillId="0" borderId="25" xfId="0" applyFont="1" applyFill="1" applyBorder="1" applyAlignment="1" applyProtection="1">
      <alignment horizontal="left" vertical="center" wrapText="1" indent="2"/>
    </xf>
    <xf numFmtId="0" fontId="17" fillId="0" borderId="26" xfId="0" applyFont="1" applyFill="1" applyBorder="1" applyAlignment="1" applyProtection="1">
      <alignment horizontal="left" vertical="center" wrapText="1" indent="2"/>
    </xf>
    <xf numFmtId="0" fontId="17" fillId="0" borderId="27" xfId="0" applyFont="1" applyFill="1" applyBorder="1" applyAlignment="1" applyProtection="1">
      <alignment horizontal="left" vertical="center" wrapText="1" indent="2"/>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8" borderId="25" xfId="0" applyFont="1" applyFill="1" applyBorder="1" applyAlignment="1" applyProtection="1">
      <alignment horizontal="left" vertical="center" wrapText="1"/>
    </xf>
    <xf numFmtId="0" fontId="3" fillId="8" borderId="26" xfId="0" applyFont="1" applyFill="1" applyBorder="1" applyAlignment="1" applyProtection="1">
      <alignment horizontal="left" vertical="center" wrapText="1"/>
    </xf>
    <xf numFmtId="0" fontId="3" fillId="8" borderId="27" xfId="0" applyFont="1" applyFill="1" applyBorder="1" applyAlignment="1" applyProtection="1">
      <alignment horizontal="left" vertical="center" wrapText="1"/>
    </xf>
    <xf numFmtId="0" fontId="4" fillId="8" borderId="25" xfId="0" applyFont="1" applyFill="1" applyBorder="1" applyAlignment="1" applyProtection="1">
      <alignment horizontal="left" vertical="center" wrapText="1" indent="1"/>
    </xf>
    <xf numFmtId="0" fontId="4" fillId="8" borderId="26" xfId="0" applyFont="1" applyFill="1" applyBorder="1" applyAlignment="1" applyProtection="1">
      <alignment horizontal="left" vertical="center" wrapText="1" indent="1"/>
    </xf>
    <xf numFmtId="0" fontId="4" fillId="8" borderId="27" xfId="0" applyFont="1" applyFill="1" applyBorder="1" applyAlignment="1" applyProtection="1">
      <alignment horizontal="left" vertical="center" wrapText="1" indent="1"/>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5"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1" fillId="6" borderId="31" xfId="0" applyFont="1" applyFill="1" applyBorder="1" applyAlignment="1" applyProtection="1">
      <alignment horizontal="left" vertical="center" shrinkToFit="1"/>
    </xf>
    <xf numFmtId="0" fontId="11" fillId="6" borderId="1" xfId="0" applyFont="1" applyFill="1" applyBorder="1" applyAlignment="1" applyProtection="1">
      <alignment horizontal="left" vertical="center" shrinkToFit="1"/>
    </xf>
    <xf numFmtId="0" fontId="11" fillId="6"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11" fillId="8" borderId="22" xfId="0" applyFont="1" applyFill="1" applyBorder="1" applyAlignment="1" applyProtection="1">
      <alignment horizontal="left" vertical="center" wrapText="1"/>
    </xf>
    <xf numFmtId="0" fontId="11" fillId="8" borderId="23" xfId="0" applyFont="1" applyFill="1" applyBorder="1" applyAlignment="1" applyProtection="1">
      <alignment horizontal="left" vertical="center" wrapText="1"/>
    </xf>
    <xf numFmtId="0" fontId="11" fillId="8" borderId="24" xfId="0" applyFont="1" applyFill="1" applyBorder="1" applyAlignment="1" applyProtection="1">
      <alignment horizontal="left" vertical="center" wrapText="1"/>
    </xf>
    <xf numFmtId="0" fontId="11" fillId="8" borderId="25" xfId="0" applyFont="1" applyFill="1" applyBorder="1" applyAlignment="1" applyProtection="1">
      <alignment horizontal="left" vertical="center" wrapText="1"/>
    </xf>
    <xf numFmtId="0" fontId="11" fillId="8" borderId="26" xfId="0" applyFont="1" applyFill="1" applyBorder="1" applyAlignment="1" applyProtection="1">
      <alignment horizontal="left" vertical="center" wrapText="1"/>
    </xf>
    <xf numFmtId="0" fontId="11" fillId="8"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15" fillId="2" borderId="5" xfId="3" applyFont="1" applyFill="1" applyBorder="1" applyAlignment="1" applyProtection="1">
      <alignment vertical="center" wrapText="1"/>
      <protection locked="0"/>
    </xf>
    <xf numFmtId="0" fontId="4" fillId="0" borderId="33" xfId="0" applyFont="1" applyFill="1" applyBorder="1" applyAlignment="1" applyProtection="1">
      <alignment horizontal="left" vertical="center" wrapText="1"/>
    </xf>
    <xf numFmtId="0" fontId="4" fillId="6" borderId="1" xfId="0" applyFont="1" applyFill="1" applyBorder="1" applyAlignment="1" applyProtection="1">
      <alignment horizontal="left" vertical="center" shrinkToFit="1"/>
    </xf>
    <xf numFmtId="0" fontId="4" fillId="6" borderId="32" xfId="0" applyFont="1" applyFill="1" applyBorder="1" applyAlignment="1" applyProtection="1">
      <alignment horizontal="left" vertical="center" shrinkToFit="1"/>
    </xf>
    <xf numFmtId="0" fontId="11" fillId="8" borderId="16"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inden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2" fillId="0" borderId="44" xfId="0" applyFont="1" applyBorder="1" applyAlignment="1" applyProtection="1">
      <alignment horizontal="left" vertical="center" wrapText="1"/>
    </xf>
    <xf numFmtId="0" fontId="15" fillId="8" borderId="44" xfId="0" applyFont="1" applyFill="1" applyBorder="1" applyAlignment="1" applyProtection="1">
      <alignment horizontal="left" vertical="center" wrapText="1"/>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6" fillId="5" borderId="43" xfId="0" applyFont="1" applyFill="1" applyBorder="1" applyAlignment="1" applyProtection="1">
      <alignment horizontal="left" vertical="center"/>
    </xf>
    <xf numFmtId="0" fontId="18" fillId="5" borderId="43" xfId="0" applyFont="1" applyFill="1" applyBorder="1" applyAlignment="1" applyProtection="1">
      <alignment vertical="center"/>
    </xf>
    <xf numFmtId="0" fontId="2" fillId="0" borderId="43" xfId="0" applyFont="1" applyBorder="1" applyAlignment="1" applyProtection="1">
      <alignment vertical="center"/>
    </xf>
    <xf numFmtId="0" fontId="15" fillId="0" borderId="44" xfId="0" applyFont="1" applyBorder="1" applyAlignment="1" applyProtection="1">
      <alignment horizontal="left" vertical="center" wrapText="1"/>
    </xf>
    <xf numFmtId="0" fontId="15" fillId="8" borderId="45" xfId="0" applyFont="1" applyFill="1" applyBorder="1" applyAlignment="1" applyProtection="1">
      <alignment horizontal="left" vertical="center" wrapText="1"/>
    </xf>
    <xf numFmtId="0" fontId="16" fillId="5" borderId="46" xfId="0" applyFont="1" applyFill="1" applyBorder="1" applyAlignment="1" applyProtection="1">
      <alignment horizontal="left" vertical="center"/>
    </xf>
    <xf numFmtId="0" fontId="2" fillId="0" borderId="46" xfId="0" applyFont="1" applyBorder="1" applyAlignment="1" applyProtection="1">
      <alignment vertical="center"/>
    </xf>
    <xf numFmtId="0" fontId="16" fillId="8" borderId="44" xfId="0" applyFont="1" applyFill="1" applyBorder="1" applyAlignment="1" applyProtection="1">
      <alignment horizontal="left" vertical="center" wrapText="1"/>
    </xf>
    <xf numFmtId="0" fontId="16" fillId="8" borderId="45" xfId="0" applyFont="1" applyFill="1" applyBorder="1" applyAlignment="1" applyProtection="1">
      <alignment horizontal="left" vertical="center" wrapText="1"/>
    </xf>
    <xf numFmtId="0" fontId="2" fillId="0" borderId="46" xfId="0" applyFont="1" applyBorder="1" applyProtection="1"/>
    <xf numFmtId="0" fontId="1" fillId="0" borderId="0" xfId="0" applyFont="1" applyAlignment="1">
      <alignment horizontal="left" vertical="top" wrapText="1"/>
    </xf>
    <xf numFmtId="0" fontId="0" fillId="0" borderId="0" xfId="0" applyAlignment="1">
      <alignment horizontal="left" vertical="top"/>
    </xf>
  </cellXfs>
  <cellStyles count="4">
    <cellStyle name="Hyperlink 2" xfId="2"/>
    <cellStyle name="Normal" xfId="0" builtinId="0"/>
    <cellStyle name="Normal 2" xfId="3"/>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GFI-IZD-POD/Izvjesce/Godina" xmlDataType="integer"/>
    </xmlCellPr>
  </singleXmlCell>
  <singleXmlCell id="2" r="C16" connectionId="0">
    <xmlCellPr id="1" uniqueName="sif_ust">
      <xmlPr mapId="1" xpath="/GFI-IZD-POD/Izvjesce/sif_ust" xmlDataType="string"/>
    </xmlCellPr>
  </singleXmlCell>
  <singleXmlCell id="3" r="C30" connectionId="0">
    <xmlCellPr id="1" uniqueName="AtribIzv">
      <xmlPr mapId="1" xpath="/G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GFI-IZD-POD/IFP-GFI-IZD-POD_1000340/P1074366" xmlDataType="decimal"/>
    </xmlCellPr>
  </singleXmlCell>
  <singleXmlCell id="6" r="I8" connectionId="0">
    <xmlCellPr id="1" uniqueName="P1074367">
      <xmlPr mapId="1" xpath="/GFI-IZD-POD/IFP-GFI-IZD-POD_1000340/P1074367" xmlDataType="decimal"/>
    </xmlCellPr>
  </singleXmlCell>
  <singleXmlCell id="9" r="H9" connectionId="0">
    <xmlCellPr id="1" uniqueName="P1074368">
      <xmlPr mapId="1" xpath="/GFI-IZD-POD/IFP-GFI-IZD-POD_1000340/P1074368" xmlDataType="decimal"/>
    </xmlCellPr>
  </singleXmlCell>
  <singleXmlCell id="11" r="I9" connectionId="0">
    <xmlCellPr id="1" uniqueName="P1074369">
      <xmlPr mapId="1" xpath="/GFI-IZD-POD/IFP-GFI-IZD-POD_1000340/P1074369" xmlDataType="decimal"/>
    </xmlCellPr>
  </singleXmlCell>
  <singleXmlCell id="12" r="H10" connectionId="0">
    <xmlCellPr id="1" uniqueName="P1074370">
      <xmlPr mapId="1" xpath="/GFI-IZD-POD/IFP-GFI-IZD-POD_1000340/P1074370" xmlDataType="decimal"/>
    </xmlCellPr>
  </singleXmlCell>
  <singleXmlCell id="13" r="I10" connectionId="0">
    <xmlCellPr id="1" uniqueName="P1074371">
      <xmlPr mapId="1" xpath="/GFI-IZD-POD/IFP-GFI-IZD-POD_1000340/P1074371" xmlDataType="decimal"/>
    </xmlCellPr>
  </singleXmlCell>
  <singleXmlCell id="14" r="H11" connectionId="0">
    <xmlCellPr id="1" uniqueName="P1074372">
      <xmlPr mapId="1" xpath="/GFI-IZD-POD/IFP-GFI-IZD-POD_1000340/P1074372" xmlDataType="decimal"/>
    </xmlCellPr>
  </singleXmlCell>
  <singleXmlCell id="15" r="I11" connectionId="0">
    <xmlCellPr id="1" uniqueName="P1074373">
      <xmlPr mapId="1" xpath="/GFI-IZD-POD/IFP-GFI-IZD-POD_1000340/P1074373" xmlDataType="decimal"/>
    </xmlCellPr>
  </singleXmlCell>
  <singleXmlCell id="16" r="H12" connectionId="0">
    <xmlCellPr id="1" uniqueName="P1074374">
      <xmlPr mapId="1" xpath="/GFI-IZD-POD/IFP-GFI-IZD-POD_1000340/P1074374" xmlDataType="decimal"/>
    </xmlCellPr>
  </singleXmlCell>
  <singleXmlCell id="17" r="I12" connectionId="0">
    <xmlCellPr id="1" uniqueName="P1074375">
      <xmlPr mapId="1" xpath="/GFI-IZD-POD/IFP-GFI-IZD-POD_1000340/P1074375" xmlDataType="decimal"/>
    </xmlCellPr>
  </singleXmlCell>
  <singleXmlCell id="18" r="H13" connectionId="0">
    <xmlCellPr id="1" uniqueName="P1074376">
      <xmlPr mapId="1" xpath="/GFI-IZD-POD/IFP-GFI-IZD-POD_1000340/P1074376" xmlDataType="decimal"/>
    </xmlCellPr>
  </singleXmlCell>
  <singleXmlCell id="19" r="I13" connectionId="0">
    <xmlCellPr id="1" uniqueName="P1074491">
      <xmlPr mapId="1" xpath="/GFI-IZD-POD/IFP-GFI-IZD-POD_1000340/P1074491" xmlDataType="decimal"/>
    </xmlCellPr>
  </singleXmlCell>
  <singleXmlCell id="20" r="H14" connectionId="0">
    <xmlCellPr id="1" uniqueName="P1074492">
      <xmlPr mapId="1" xpath="/GFI-IZD-POD/IFP-GFI-IZD-POD_1000340/P1074492" xmlDataType="decimal"/>
    </xmlCellPr>
  </singleXmlCell>
  <singleXmlCell id="21" r="I14" connectionId="0">
    <xmlCellPr id="1" uniqueName="P1074493">
      <xmlPr mapId="1" xpath="/GFI-IZD-POD/IFP-GFI-IZD-POD_1000340/P1074493" xmlDataType="decimal"/>
    </xmlCellPr>
  </singleXmlCell>
  <singleXmlCell id="22" r="H15" connectionId="0">
    <xmlCellPr id="1" uniqueName="P1074494">
      <xmlPr mapId="1" xpath="/GFI-IZD-POD/IFP-GFI-IZD-POD_1000340/P1074494" xmlDataType="decimal"/>
    </xmlCellPr>
  </singleXmlCell>
  <singleXmlCell id="23" r="I15" connectionId="0">
    <xmlCellPr id="1" uniqueName="P1074575">
      <xmlPr mapId="1" xpath="/GFI-IZD-POD/IFP-GFI-IZD-POD_1000340/P1074575" xmlDataType="decimal"/>
    </xmlCellPr>
  </singleXmlCell>
  <singleXmlCell id="24" r="H16" connectionId="0">
    <xmlCellPr id="1" uniqueName="P1074576">
      <xmlPr mapId="1" xpath="/GFI-IZD-POD/IFP-GFI-IZD-POD_1000340/P1074576" xmlDataType="decimal"/>
    </xmlCellPr>
  </singleXmlCell>
  <singleXmlCell id="25" r="I16" connectionId="0">
    <xmlCellPr id="1" uniqueName="P1074577">
      <xmlPr mapId="1" xpath="/GFI-IZD-POD/IFP-GFI-IZD-POD_1000340/P1074577" xmlDataType="decimal"/>
    </xmlCellPr>
  </singleXmlCell>
  <singleXmlCell id="26" r="H17" connectionId="0">
    <xmlCellPr id="1" uniqueName="P1074578">
      <xmlPr mapId="1" xpath="/GFI-IZD-POD/IFP-GFI-IZD-POD_1000340/P1074578" xmlDataType="decimal"/>
    </xmlCellPr>
  </singleXmlCell>
  <singleXmlCell id="27" r="I17" connectionId="0">
    <xmlCellPr id="1" uniqueName="P1074579">
      <xmlPr mapId="1" xpath="/GFI-IZD-POD/IFP-GFI-IZD-POD_1000340/P1074579" xmlDataType="decimal"/>
    </xmlCellPr>
  </singleXmlCell>
  <singleXmlCell id="28" r="H18" connectionId="0">
    <xmlCellPr id="1" uniqueName="P1074656">
      <xmlPr mapId="1" xpath="/GFI-IZD-POD/IFP-GFI-IZD-POD_1000340/P1074656" xmlDataType="decimal"/>
    </xmlCellPr>
  </singleXmlCell>
  <singleXmlCell id="29" r="I18" connectionId="0">
    <xmlCellPr id="1" uniqueName="P1074657">
      <xmlPr mapId="1" xpath="/GFI-IZD-POD/IFP-GFI-IZD-POD_1000340/P1074657" xmlDataType="decimal"/>
    </xmlCellPr>
  </singleXmlCell>
  <singleXmlCell id="30" r="H19" connectionId="0">
    <xmlCellPr id="1" uniqueName="P1074658">
      <xmlPr mapId="1" xpath="/GFI-IZD-POD/IFP-GFI-IZD-POD_1000340/P1074658" xmlDataType="decimal"/>
    </xmlCellPr>
  </singleXmlCell>
  <singleXmlCell id="31" r="I19" connectionId="0">
    <xmlCellPr id="1" uniqueName="P1074659">
      <xmlPr mapId="1" xpath="/GFI-IZD-POD/IFP-GFI-IZD-POD_1000340/P1074659" xmlDataType="decimal"/>
    </xmlCellPr>
  </singleXmlCell>
  <singleXmlCell id="32" r="H20" connectionId="0">
    <xmlCellPr id="1" uniqueName="P1074894">
      <xmlPr mapId="1" xpath="/GFI-IZD-POD/IFP-GFI-IZD-POD_1000340/P1074894" xmlDataType="decimal"/>
    </xmlCellPr>
  </singleXmlCell>
  <singleXmlCell id="33" r="I20" connectionId="0">
    <xmlCellPr id="1" uniqueName="P1074895">
      <xmlPr mapId="1" xpath="/GFI-IZD-POD/IFP-GFI-IZD-POD_1000340/P1074895" xmlDataType="decimal"/>
    </xmlCellPr>
  </singleXmlCell>
  <singleXmlCell id="34" r="H21" connectionId="0">
    <xmlCellPr id="1" uniqueName="P1074896">
      <xmlPr mapId="1" xpath="/GFI-IZD-POD/IFP-GFI-IZD-POD_1000340/P1074896" xmlDataType="decimal"/>
    </xmlCellPr>
  </singleXmlCell>
  <singleXmlCell id="35" r="I21" connectionId="0">
    <xmlCellPr id="1" uniqueName="P1074897">
      <xmlPr mapId="1" xpath="/GFI-IZD-POD/IFP-GFI-IZD-POD_1000340/P1074897" xmlDataType="decimal"/>
    </xmlCellPr>
  </singleXmlCell>
  <singleXmlCell id="36" r="H22" connectionId="0">
    <xmlCellPr id="1" uniqueName="P1074898">
      <xmlPr mapId="1" xpath="/GFI-IZD-POD/IFP-GFI-IZD-POD_1000340/P1074898" xmlDataType="decimal"/>
    </xmlCellPr>
  </singleXmlCell>
  <singleXmlCell id="37" r="I22" connectionId="0">
    <xmlCellPr id="1" uniqueName="P1074899">
      <xmlPr mapId="1" xpath="/GFI-IZD-POD/IFP-GFI-IZD-POD_1000340/P1074899" xmlDataType="decimal"/>
    </xmlCellPr>
  </singleXmlCell>
  <singleXmlCell id="38" r="H23" connectionId="0">
    <xmlCellPr id="1" uniqueName="P1074900">
      <xmlPr mapId="1" xpath="/GFI-IZD-POD/IFP-GFI-IZD-POD_1000340/P1074900" xmlDataType="decimal"/>
    </xmlCellPr>
  </singleXmlCell>
  <singleXmlCell id="39" r="I23" connectionId="0">
    <xmlCellPr id="1" uniqueName="P1074901">
      <xmlPr mapId="1" xpath="/GFI-IZD-POD/IFP-GFI-IZD-POD_1000340/P1074901" xmlDataType="decimal"/>
    </xmlCellPr>
  </singleXmlCell>
  <singleXmlCell id="40" r="H24" connectionId="0">
    <xmlCellPr id="1" uniqueName="P1074902">
      <xmlPr mapId="1" xpath="/GFI-IZD-POD/IFP-GFI-IZD-POD_1000340/P1074902" xmlDataType="decimal"/>
    </xmlCellPr>
  </singleXmlCell>
  <singleXmlCell id="41" r="I24" connectionId="0">
    <xmlCellPr id="1" uniqueName="P1074903">
      <xmlPr mapId="1" xpath="/GFI-IZD-POD/IFP-GFI-IZD-POD_1000340/P1074903" xmlDataType="decimal"/>
    </xmlCellPr>
  </singleXmlCell>
  <singleXmlCell id="42" r="H25" connectionId="0">
    <xmlCellPr id="1" uniqueName="P1074904">
      <xmlPr mapId="1" xpath="/GFI-IZD-POD/IFP-GFI-IZD-POD_1000340/P1074904" xmlDataType="decimal"/>
    </xmlCellPr>
  </singleXmlCell>
  <singleXmlCell id="43" r="I25" connectionId="0">
    <xmlCellPr id="1" uniqueName="P1074905">
      <xmlPr mapId="1" xpath="/GFI-IZD-POD/IFP-GFI-IZD-POD_1000340/P1074905" xmlDataType="decimal"/>
    </xmlCellPr>
  </singleXmlCell>
  <singleXmlCell id="44" r="H26" connectionId="0">
    <xmlCellPr id="1" uniqueName="P1074906">
      <xmlPr mapId="1" xpath="/GFI-IZD-POD/IFP-GFI-IZD-POD_1000340/P1074906" xmlDataType="decimal"/>
    </xmlCellPr>
  </singleXmlCell>
  <singleXmlCell id="45" r="I26" connectionId="0">
    <xmlCellPr id="1" uniqueName="P1074907">
      <xmlPr mapId="1" xpath="/GFI-IZD-POD/IFP-GFI-IZD-POD_1000340/P1074907" xmlDataType="decimal"/>
    </xmlCellPr>
  </singleXmlCell>
  <singleXmlCell id="46" r="H27" connectionId="0">
    <xmlCellPr id="1" uniqueName="P1074908">
      <xmlPr mapId="1" xpath="/GFI-IZD-POD/IFP-GFI-IZD-POD_1000340/P1074908" xmlDataType="decimal"/>
    </xmlCellPr>
  </singleXmlCell>
  <singleXmlCell id="47" r="I27" connectionId="0">
    <xmlCellPr id="1" uniqueName="P1074909">
      <xmlPr mapId="1" xpath="/GFI-IZD-POD/IFP-GFI-IZD-POD_1000340/P1074909" xmlDataType="decimal"/>
    </xmlCellPr>
  </singleXmlCell>
  <singleXmlCell id="48" r="H28" connectionId="0">
    <xmlCellPr id="1" uniqueName="P1074910">
      <xmlPr mapId="1" xpath="/GFI-IZD-POD/IFP-GFI-IZD-POD_1000340/P1074910" xmlDataType="decimal"/>
    </xmlCellPr>
  </singleXmlCell>
  <singleXmlCell id="49" r="I28" connectionId="0">
    <xmlCellPr id="1" uniqueName="P1074912">
      <xmlPr mapId="1" xpath="/GFI-IZD-POD/IFP-GFI-IZD-POD_1000340/P1074912" xmlDataType="decimal"/>
    </xmlCellPr>
  </singleXmlCell>
  <singleXmlCell id="50" r="H29" connectionId="0">
    <xmlCellPr id="1" uniqueName="P1074914">
      <xmlPr mapId="1" xpath="/GFI-IZD-POD/IFP-GFI-IZD-POD_1000340/P1074914" xmlDataType="decimal"/>
    </xmlCellPr>
  </singleXmlCell>
  <singleXmlCell id="51" r="I29" connectionId="0">
    <xmlCellPr id="1" uniqueName="P1074916">
      <xmlPr mapId="1" xpath="/GFI-IZD-POD/IFP-GFI-IZD-POD_1000340/P1074916" xmlDataType="decimal"/>
    </xmlCellPr>
  </singleXmlCell>
  <singleXmlCell id="52" r="H30" connectionId="0">
    <xmlCellPr id="1" uniqueName="P1074918">
      <xmlPr mapId="1" xpath="/GFI-IZD-POD/IFP-GFI-IZD-POD_1000340/P1074918" xmlDataType="decimal"/>
    </xmlCellPr>
  </singleXmlCell>
  <singleXmlCell id="53" r="I30" connectionId="0">
    <xmlCellPr id="1" uniqueName="P1074921">
      <xmlPr mapId="1" xpath="/GFI-IZD-POD/IFP-GFI-IZD-POD_1000340/P1074921" xmlDataType="decimal"/>
    </xmlCellPr>
  </singleXmlCell>
  <singleXmlCell id="54" r="H31" connectionId="0">
    <xmlCellPr id="1" uniqueName="P1074923">
      <xmlPr mapId="1" xpath="/GFI-IZD-POD/IFP-GFI-IZD-POD_1000340/P1074923" xmlDataType="decimal"/>
    </xmlCellPr>
  </singleXmlCell>
  <singleXmlCell id="55" r="I31" connectionId="0">
    <xmlCellPr id="1" uniqueName="P1074925">
      <xmlPr mapId="1" xpath="/GFI-IZD-POD/IFP-GFI-IZD-POD_1000340/P1074925" xmlDataType="decimal"/>
    </xmlCellPr>
  </singleXmlCell>
  <singleXmlCell id="56" r="H32" connectionId="0">
    <xmlCellPr id="1" uniqueName="P1074927">
      <xmlPr mapId="1" xpath="/GFI-IZD-POD/IFP-GFI-IZD-POD_1000340/P1074927" xmlDataType="decimal"/>
    </xmlCellPr>
  </singleXmlCell>
  <singleXmlCell id="57" r="I32" connectionId="0">
    <xmlCellPr id="1" uniqueName="P1074947">
      <xmlPr mapId="1" xpath="/GFI-IZD-POD/IFP-GFI-IZD-POD_1000340/P1074947" xmlDataType="decimal"/>
    </xmlCellPr>
  </singleXmlCell>
  <singleXmlCell id="58" r="H33" connectionId="0">
    <xmlCellPr id="1" uniqueName="P1074949">
      <xmlPr mapId="1" xpath="/GFI-IZD-POD/IFP-GFI-IZD-POD_1000340/P1074949" xmlDataType="decimal"/>
    </xmlCellPr>
  </singleXmlCell>
  <singleXmlCell id="59" r="I33" connectionId="0">
    <xmlCellPr id="1" uniqueName="P1074951">
      <xmlPr mapId="1" xpath="/GFI-IZD-POD/IFP-GFI-IZD-POD_1000340/P1074951" xmlDataType="decimal"/>
    </xmlCellPr>
  </singleXmlCell>
  <singleXmlCell id="60" r="H34" connectionId="0">
    <xmlCellPr id="1" uniqueName="P1074954">
      <xmlPr mapId="1" xpath="/GFI-IZD-POD/IFP-GFI-IZD-POD_1000340/P1074954" xmlDataType="decimal"/>
    </xmlCellPr>
  </singleXmlCell>
  <singleXmlCell id="61" r="I34" connectionId="0">
    <xmlCellPr id="1" uniqueName="P1074956">
      <xmlPr mapId="1" xpath="/GFI-IZD-POD/IFP-GFI-IZD-POD_1000340/P1074956" xmlDataType="decimal"/>
    </xmlCellPr>
  </singleXmlCell>
  <singleXmlCell id="62" r="H35" connectionId="0">
    <xmlCellPr id="1" uniqueName="P1074958">
      <xmlPr mapId="1" xpath="/GFI-IZD-POD/IFP-GFI-IZD-POD_1000340/P1074958" xmlDataType="decimal"/>
    </xmlCellPr>
  </singleXmlCell>
  <singleXmlCell id="63" r="I35" connectionId="0">
    <xmlCellPr id="1" uniqueName="P1074960">
      <xmlPr mapId="1" xpath="/GFI-IZD-POD/IFP-GFI-IZD-POD_1000340/P1074960" xmlDataType="decimal"/>
    </xmlCellPr>
  </singleXmlCell>
  <singleXmlCell id="64" r="H36" connectionId="0">
    <xmlCellPr id="1" uniqueName="P1074962">
      <xmlPr mapId="1" xpath="/GFI-IZD-POD/IFP-GFI-IZD-POD_1000340/P1074962" xmlDataType="decimal"/>
    </xmlCellPr>
  </singleXmlCell>
  <singleXmlCell id="65" r="I36" connectionId="0">
    <xmlCellPr id="1" uniqueName="P1074964">
      <xmlPr mapId="1" xpath="/GFI-IZD-POD/IFP-GFI-IZD-POD_1000340/P1074964" xmlDataType="decimal"/>
    </xmlCellPr>
  </singleXmlCell>
  <singleXmlCell id="66" r="H37" connectionId="0">
    <xmlCellPr id="1" uniqueName="P1084404">
      <xmlPr mapId="1" xpath="/GFI-IZD-POD/IFP-GFI-IZD-POD_1000340/P1084404" xmlDataType="decimal"/>
    </xmlCellPr>
  </singleXmlCell>
  <singleXmlCell id="67" r="I37" connectionId="0">
    <xmlCellPr id="1" uniqueName="P1084405">
      <xmlPr mapId="1" xpath="/GFI-IZD-POD/IFP-GFI-IZD-POD_1000340/P1084405" xmlDataType="decimal"/>
    </xmlCellPr>
  </singleXmlCell>
  <singleXmlCell id="68" r="H38" connectionId="0">
    <xmlCellPr id="1" uniqueName="P1074967">
      <xmlPr mapId="1" xpath="/GFI-IZD-POD/IFP-GFI-IZD-POD_1000340/P1074967" xmlDataType="decimal"/>
    </xmlCellPr>
  </singleXmlCell>
  <singleXmlCell id="69" r="I38" connectionId="0">
    <xmlCellPr id="1" uniqueName="P1074973">
      <xmlPr mapId="1" xpath="/GFI-IZD-POD/IFP-GFI-IZD-POD_1000340/P1074973" xmlDataType="decimal"/>
    </xmlCellPr>
  </singleXmlCell>
  <singleXmlCell id="70" r="H39" connectionId="0">
    <xmlCellPr id="1" uniqueName="P1074975">
      <xmlPr mapId="1" xpath="/GFI-IZD-POD/IFP-GFI-IZD-POD_1000340/P1074975" xmlDataType="decimal"/>
    </xmlCellPr>
  </singleXmlCell>
  <singleXmlCell id="71" r="I39" connectionId="0">
    <xmlCellPr id="1" uniqueName="P1074979">
      <xmlPr mapId="1" xpath="/GFI-IZD-POD/IFP-GFI-IZD-POD_1000340/P1074979" xmlDataType="decimal"/>
    </xmlCellPr>
  </singleXmlCell>
  <singleXmlCell id="72" r="H40" connectionId="0">
    <xmlCellPr id="1" uniqueName="P1074981">
      <xmlPr mapId="1" xpath="/GFI-IZD-POD/IFP-GFI-IZD-POD_1000340/P1074981" xmlDataType="decimal"/>
    </xmlCellPr>
  </singleXmlCell>
  <singleXmlCell id="73" r="I40" connectionId="0">
    <xmlCellPr id="1" uniqueName="P1074983">
      <xmlPr mapId="1" xpath="/GFI-IZD-POD/IFP-GFI-IZD-POD_1000340/P1074983" xmlDataType="decimal"/>
    </xmlCellPr>
  </singleXmlCell>
  <singleXmlCell id="74" r="H41" connectionId="0">
    <xmlCellPr id="1" uniqueName="P1074985">
      <xmlPr mapId="1" xpath="/GFI-IZD-POD/IFP-GFI-IZD-POD_1000340/P1074985" xmlDataType="decimal"/>
    </xmlCellPr>
  </singleXmlCell>
  <singleXmlCell id="75" r="I41" connectionId="0">
    <xmlCellPr id="1" uniqueName="P1074987">
      <xmlPr mapId="1" xpath="/GFI-IZD-POD/IFP-GFI-IZD-POD_1000340/P1074987" xmlDataType="decimal"/>
    </xmlCellPr>
  </singleXmlCell>
  <singleXmlCell id="76" r="H42" connectionId="0">
    <xmlCellPr id="1" uniqueName="P1074989">
      <xmlPr mapId="1" xpath="/GFI-IZD-POD/IFP-GFI-IZD-POD_1000340/P1074989" xmlDataType="decimal"/>
    </xmlCellPr>
  </singleXmlCell>
  <singleXmlCell id="77" r="I42" connectionId="0">
    <xmlCellPr id="1" uniqueName="P1074991">
      <xmlPr mapId="1" xpath="/GFI-IZD-POD/IFP-GFI-IZD-POD_1000340/P1074991" xmlDataType="decimal"/>
    </xmlCellPr>
  </singleXmlCell>
  <singleXmlCell id="78" r="H43" connectionId="0">
    <xmlCellPr id="1" uniqueName="P1074994">
      <xmlPr mapId="1" xpath="/GFI-IZD-POD/IFP-GFI-IZD-POD_1000340/P1074994" xmlDataType="decimal"/>
    </xmlCellPr>
  </singleXmlCell>
  <singleXmlCell id="79" r="I43" connectionId="0">
    <xmlCellPr id="1" uniqueName="P1074997">
      <xmlPr mapId="1" xpath="/GFI-IZD-POD/IFP-GFI-IZD-POD_1000340/P1074997" xmlDataType="decimal"/>
    </xmlCellPr>
  </singleXmlCell>
  <singleXmlCell id="80" r="H44" connectionId="0">
    <xmlCellPr id="1" uniqueName="P1074998">
      <xmlPr mapId="1" xpath="/GFI-IZD-POD/IFP-GFI-IZD-POD_1000340/P1074998" xmlDataType="decimal"/>
    </xmlCellPr>
  </singleXmlCell>
  <singleXmlCell id="81" r="I44" connectionId="0">
    <xmlCellPr id="1" uniqueName="P1075000">
      <xmlPr mapId="1" xpath="/GFI-IZD-POD/IFP-GFI-IZD-POD_1000340/P1075000" xmlDataType="decimal"/>
    </xmlCellPr>
  </singleXmlCell>
  <singleXmlCell id="82" r="H45" connectionId="0">
    <xmlCellPr id="1" uniqueName="P1075001">
      <xmlPr mapId="1" xpath="/GFI-IZD-POD/IFP-GFI-IZD-POD_1000340/P1075001" xmlDataType="decimal"/>
    </xmlCellPr>
  </singleXmlCell>
  <singleXmlCell id="83" r="I45" connectionId="0">
    <xmlCellPr id="1" uniqueName="P1075003">
      <xmlPr mapId="1" xpath="/GFI-IZD-POD/IFP-GFI-IZD-POD_1000340/P1075003" xmlDataType="decimal"/>
    </xmlCellPr>
  </singleXmlCell>
  <singleXmlCell id="84" r="H46" connectionId="0">
    <xmlCellPr id="1" uniqueName="P1075005">
      <xmlPr mapId="1" xpath="/GFI-IZD-POD/IFP-GFI-IZD-POD_1000340/P1075005" xmlDataType="decimal"/>
    </xmlCellPr>
  </singleXmlCell>
  <singleXmlCell id="85" r="I46" connectionId="0">
    <xmlCellPr id="1" uniqueName="P1075007">
      <xmlPr mapId="1" xpath="/GFI-IZD-POD/IFP-GFI-IZD-POD_1000340/P1075007" xmlDataType="decimal"/>
    </xmlCellPr>
  </singleXmlCell>
  <singleXmlCell id="86" r="H47" connectionId="0">
    <xmlCellPr id="1" uniqueName="P1075009">
      <xmlPr mapId="1" xpath="/GFI-IZD-POD/IFP-GFI-IZD-POD_1000340/P1075009" xmlDataType="decimal"/>
    </xmlCellPr>
  </singleXmlCell>
  <singleXmlCell id="87" r="I47" connectionId="0">
    <xmlCellPr id="1" uniqueName="P1075011">
      <xmlPr mapId="1" xpath="/GFI-IZD-POD/IFP-GFI-IZD-POD_1000340/P1075011" xmlDataType="decimal"/>
    </xmlCellPr>
  </singleXmlCell>
  <singleXmlCell id="88" r="H48" connectionId="0">
    <xmlCellPr id="1" uniqueName="P1075012">
      <xmlPr mapId="1" xpath="/GFI-IZD-POD/IFP-GFI-IZD-POD_1000340/P1075012" xmlDataType="decimal"/>
    </xmlCellPr>
  </singleXmlCell>
  <singleXmlCell id="89" r="I48" connectionId="0">
    <xmlCellPr id="1" uniqueName="P1075014">
      <xmlPr mapId="1" xpath="/GFI-IZD-POD/IFP-GFI-IZD-POD_1000340/P1075014" xmlDataType="decimal"/>
    </xmlCellPr>
  </singleXmlCell>
  <singleXmlCell id="90" r="H49" connectionId="0">
    <xmlCellPr id="1" uniqueName="P1075016">
      <xmlPr mapId="1" xpath="/GFI-IZD-POD/IFP-GFI-IZD-POD_1000340/P1075016" xmlDataType="decimal"/>
    </xmlCellPr>
  </singleXmlCell>
  <singleXmlCell id="91" r="I49" connectionId="0">
    <xmlCellPr id="1" uniqueName="P1075018">
      <xmlPr mapId="1" xpath="/GFI-IZD-POD/IFP-GFI-IZD-POD_1000340/P1075018" xmlDataType="decimal"/>
    </xmlCellPr>
  </singleXmlCell>
  <singleXmlCell id="92" r="H50" connectionId="0">
    <xmlCellPr id="1" uniqueName="P1075020">
      <xmlPr mapId="1" xpath="/GFI-IZD-POD/IFP-GFI-IZD-POD_1000340/P1075020" xmlDataType="decimal"/>
    </xmlCellPr>
  </singleXmlCell>
  <singleXmlCell id="93" r="I50" connectionId="0">
    <xmlCellPr id="1" uniqueName="P1075023">
      <xmlPr mapId="1" xpath="/GFI-IZD-POD/IFP-GFI-IZD-POD_1000340/P1075023" xmlDataType="decimal"/>
    </xmlCellPr>
  </singleXmlCell>
  <singleXmlCell id="94" r="H51" connectionId="0">
    <xmlCellPr id="1" uniqueName="P1075026">
      <xmlPr mapId="1" xpath="/GFI-IZD-POD/IFP-GFI-IZD-POD_1000340/P1075026" xmlDataType="decimal"/>
    </xmlCellPr>
  </singleXmlCell>
  <singleXmlCell id="95" r="I51" connectionId="0">
    <xmlCellPr id="1" uniqueName="P1075028">
      <xmlPr mapId="1" xpath="/GFI-IZD-POD/IFP-GFI-IZD-POD_1000340/P1075028" xmlDataType="decimal"/>
    </xmlCellPr>
  </singleXmlCell>
  <singleXmlCell id="96" r="H52" connectionId="0">
    <xmlCellPr id="1" uniqueName="P1075031">
      <xmlPr mapId="1" xpath="/GFI-IZD-POD/IFP-GFI-IZD-POD_1000340/P1075031" xmlDataType="decimal"/>
    </xmlCellPr>
  </singleXmlCell>
  <singleXmlCell id="97" r="I52" connectionId="0">
    <xmlCellPr id="1" uniqueName="P1075033">
      <xmlPr mapId="1" xpath="/GFI-IZD-POD/IFP-GFI-IZD-POD_1000340/P1075033" xmlDataType="decimal"/>
    </xmlCellPr>
  </singleXmlCell>
  <singleXmlCell id="98" r="H53" connectionId="0">
    <xmlCellPr id="1" uniqueName="P1075035">
      <xmlPr mapId="1" xpath="/GFI-IZD-POD/IFP-GFI-IZD-POD_1000340/P1075035" xmlDataType="decimal"/>
    </xmlCellPr>
  </singleXmlCell>
  <singleXmlCell id="99" r="I53" connectionId="0">
    <xmlCellPr id="1" uniqueName="P1075037">
      <xmlPr mapId="1" xpath="/GFI-IZD-POD/IFP-GFI-IZD-POD_1000340/P1075037" xmlDataType="decimal"/>
    </xmlCellPr>
  </singleXmlCell>
  <singleXmlCell id="100" r="H54" connectionId="0">
    <xmlCellPr id="1" uniqueName="P1075039">
      <xmlPr mapId="1" xpath="/GFI-IZD-POD/IFP-GFI-IZD-POD_1000340/P1075039" xmlDataType="decimal"/>
    </xmlCellPr>
  </singleXmlCell>
  <singleXmlCell id="101" r="I54" connectionId="0">
    <xmlCellPr id="1" uniqueName="P1075043">
      <xmlPr mapId="1" xpath="/GFI-IZD-POD/IFP-GFI-IZD-POD_1000340/P1075043" xmlDataType="decimal"/>
    </xmlCellPr>
  </singleXmlCell>
  <singleXmlCell id="102" r="H55" connectionId="0">
    <xmlCellPr id="1" uniqueName="P1075055">
      <xmlPr mapId="1" xpath="/GFI-IZD-POD/IFP-GFI-IZD-POD_1000340/P1075055" xmlDataType="decimal"/>
    </xmlCellPr>
  </singleXmlCell>
  <singleXmlCell id="103" r="I55" connectionId="0">
    <xmlCellPr id="1" uniqueName="P1075057">
      <xmlPr mapId="1" xpath="/GFI-IZD-POD/IFP-GFI-IZD-POD_1000340/P1075057" xmlDataType="decimal"/>
    </xmlCellPr>
  </singleXmlCell>
  <singleXmlCell id="104" r="H56" connectionId="0">
    <xmlCellPr id="1" uniqueName="P1075058">
      <xmlPr mapId="1" xpath="/GFI-IZD-POD/IFP-GFI-IZD-POD_1000340/P1075058" xmlDataType="decimal"/>
    </xmlCellPr>
  </singleXmlCell>
  <singleXmlCell id="105" r="I56" connectionId="0">
    <xmlCellPr id="1" uniqueName="P1075060">
      <xmlPr mapId="1" xpath="/GFI-IZD-POD/IFP-GFI-IZD-POD_1000340/P1075060" xmlDataType="decimal"/>
    </xmlCellPr>
  </singleXmlCell>
  <singleXmlCell id="106" r="H57" connectionId="0">
    <xmlCellPr id="1" uniqueName="P1075063">
      <xmlPr mapId="1" xpath="/GFI-IZD-POD/IFP-GFI-IZD-POD_1000340/P1075063" xmlDataType="decimal"/>
    </xmlCellPr>
  </singleXmlCell>
  <singleXmlCell id="107" r="I57" connectionId="0">
    <xmlCellPr id="1" uniqueName="P1075065">
      <xmlPr mapId="1" xpath="/GFI-IZD-POD/IFP-GFI-IZD-POD_1000340/P1075065" xmlDataType="decimal"/>
    </xmlCellPr>
  </singleXmlCell>
  <singleXmlCell id="108" r="H58" connectionId="0">
    <xmlCellPr id="1" uniqueName="P1075067">
      <xmlPr mapId="1" xpath="/GFI-IZD-POD/IFP-GFI-IZD-POD_1000340/P1075067" xmlDataType="decimal"/>
    </xmlCellPr>
  </singleXmlCell>
  <singleXmlCell id="109" r="I58" connectionId="0">
    <xmlCellPr id="1" uniqueName="P1075071">
      <xmlPr mapId="1" xpath="/GFI-IZD-POD/IFP-GFI-IZD-POD_1000340/P1075071" xmlDataType="decimal"/>
    </xmlCellPr>
  </singleXmlCell>
  <singleXmlCell id="110" r="H59" connectionId="0">
    <xmlCellPr id="1" uniqueName="P1075076">
      <xmlPr mapId="1" xpath="/GFI-IZD-POD/IFP-GFI-IZD-POD_1000340/P1075076" xmlDataType="decimal"/>
    </xmlCellPr>
  </singleXmlCell>
  <singleXmlCell id="111" r="I59" connectionId="0">
    <xmlCellPr id="1" uniqueName="P1075080">
      <xmlPr mapId="1" xpath="/GFI-IZD-POD/IFP-GFI-IZD-POD_1000340/P1075080" xmlDataType="decimal"/>
    </xmlCellPr>
  </singleXmlCell>
  <singleXmlCell id="112" r="H60" connectionId="0">
    <xmlCellPr id="1" uniqueName="P1075083">
      <xmlPr mapId="1" xpath="/GFI-IZD-POD/IFP-GFI-IZD-POD_1000340/P1075083" xmlDataType="decimal"/>
    </xmlCellPr>
  </singleXmlCell>
  <singleXmlCell id="113" r="I60" connectionId="0">
    <xmlCellPr id="1" uniqueName="P1075085">
      <xmlPr mapId="1" xpath="/GFI-IZD-POD/IFP-GFI-IZD-POD_1000340/P1075085" xmlDataType="decimal"/>
    </xmlCellPr>
  </singleXmlCell>
  <singleXmlCell id="114" r="H61" connectionId="0">
    <xmlCellPr id="1" uniqueName="P1075091">
      <xmlPr mapId="1" xpath="/GFI-IZD-POD/IFP-GFI-IZD-POD_1000340/P1075091" xmlDataType="decimal"/>
    </xmlCellPr>
  </singleXmlCell>
  <singleXmlCell id="115" r="I61" connectionId="0">
    <xmlCellPr id="1" uniqueName="P1075093">
      <xmlPr mapId="1" xpath="/GFI-IZD-POD/IFP-GFI-IZD-POD_1000340/P1075093" xmlDataType="decimal"/>
    </xmlCellPr>
  </singleXmlCell>
  <singleXmlCell id="116" r="H62" connectionId="0">
    <xmlCellPr id="1" uniqueName="P1075095">
      <xmlPr mapId="1" xpath="/GFI-IZD-POD/IFP-GFI-IZD-POD_1000340/P1075095" xmlDataType="decimal"/>
    </xmlCellPr>
  </singleXmlCell>
  <singleXmlCell id="117" r="I62" connectionId="0">
    <xmlCellPr id="1" uniqueName="P1075097">
      <xmlPr mapId="1" xpath="/GFI-IZD-POD/IFP-GFI-IZD-POD_1000340/P1075097" xmlDataType="decimal"/>
    </xmlCellPr>
  </singleXmlCell>
  <singleXmlCell id="118" r="H63" connectionId="0">
    <xmlCellPr id="1" uniqueName="P1075099">
      <xmlPr mapId="1" xpath="/GFI-IZD-POD/IFP-GFI-IZD-POD_1000340/P1075099" xmlDataType="decimal"/>
    </xmlCellPr>
  </singleXmlCell>
  <singleXmlCell id="119" r="I63" connectionId="0">
    <xmlCellPr id="1" uniqueName="P1075100">
      <xmlPr mapId="1" xpath="/GFI-IZD-POD/IFP-GFI-IZD-POD_1000340/P1075100" xmlDataType="decimal"/>
    </xmlCellPr>
  </singleXmlCell>
  <singleXmlCell id="120" r="H64" connectionId="0">
    <xmlCellPr id="1" uniqueName="P1075101">
      <xmlPr mapId="1" xpath="/GFI-IZD-POD/IFP-GFI-IZD-POD_1000340/P1075101" xmlDataType="decimal"/>
    </xmlCellPr>
  </singleXmlCell>
  <singleXmlCell id="121" r="I64" connectionId="0">
    <xmlCellPr id="1" uniqueName="P1075102">
      <xmlPr mapId="1" xpath="/GFI-IZD-POD/IFP-GFI-IZD-POD_1000340/P1075102" xmlDataType="decimal"/>
    </xmlCellPr>
  </singleXmlCell>
  <singleXmlCell id="122" r="H65" connectionId="0">
    <xmlCellPr id="1" uniqueName="P1075103">
      <xmlPr mapId="1" xpath="/GFI-IZD-POD/IFP-GFI-IZD-POD_1000340/P1075103" xmlDataType="decimal"/>
    </xmlCellPr>
  </singleXmlCell>
  <singleXmlCell id="123" r="I65" connectionId="0">
    <xmlCellPr id="1" uniqueName="P1075104">
      <xmlPr mapId="1" xpath="/GFI-IZD-POD/IFP-GFI-IZD-POD_1000340/P1075104" xmlDataType="decimal"/>
    </xmlCellPr>
  </singleXmlCell>
  <singleXmlCell id="124" r="H66" connectionId="0">
    <xmlCellPr id="1" uniqueName="P1075105">
      <xmlPr mapId="1" xpath="/GFI-IZD-POD/IFP-GFI-IZD-POD_1000340/P1075105" xmlDataType="decimal"/>
    </xmlCellPr>
  </singleXmlCell>
  <singleXmlCell id="125" r="I66" connectionId="0">
    <xmlCellPr id="1" uniqueName="P1075106">
      <xmlPr mapId="1" xpath="/GFI-IZD-POD/IFP-GFI-IZD-POD_1000340/P1075106" xmlDataType="decimal"/>
    </xmlCellPr>
  </singleXmlCell>
  <singleXmlCell id="126" r="H67" connectionId="0">
    <xmlCellPr id="1" uniqueName="P1075107">
      <xmlPr mapId="1" xpath="/GFI-IZD-POD/IFP-GFI-IZD-POD_1000340/P1075107" xmlDataType="decimal"/>
    </xmlCellPr>
  </singleXmlCell>
  <singleXmlCell id="127" r="I67" connectionId="0">
    <xmlCellPr id="1" uniqueName="P1075108">
      <xmlPr mapId="1" xpath="/GFI-IZD-POD/IFP-GFI-IZD-POD_1000340/P1075108" xmlDataType="decimal"/>
    </xmlCellPr>
  </singleXmlCell>
  <singleXmlCell id="128" r="H68" connectionId="0">
    <xmlCellPr id="1" uniqueName="P1075109">
      <xmlPr mapId="1" xpath="/GFI-IZD-POD/IFP-GFI-IZD-POD_1000340/P1075109" xmlDataType="decimal"/>
    </xmlCellPr>
  </singleXmlCell>
  <singleXmlCell id="129" r="I68" connectionId="0">
    <xmlCellPr id="1" uniqueName="P1075110">
      <xmlPr mapId="1" xpath="/GFI-IZD-POD/IFP-GFI-IZD-POD_1000340/P1075110" xmlDataType="decimal"/>
    </xmlCellPr>
  </singleXmlCell>
  <singleXmlCell id="130" r="H69" connectionId="0">
    <xmlCellPr id="1" uniqueName="P1075111">
      <xmlPr mapId="1" xpath="/GFI-IZD-POD/IFP-GFI-IZD-POD_1000340/P1075111" xmlDataType="decimal"/>
    </xmlCellPr>
  </singleXmlCell>
  <singleXmlCell id="131" r="I69" connectionId="0">
    <xmlCellPr id="1" uniqueName="P1075112">
      <xmlPr mapId="1" xpath="/GFI-IZD-POD/IFP-GFI-IZD-POD_1000340/P1075112" xmlDataType="decimal"/>
    </xmlCellPr>
  </singleXmlCell>
  <singleXmlCell id="132" r="H70" connectionId="0">
    <xmlCellPr id="1" uniqueName="P1075113">
      <xmlPr mapId="1" xpath="/GFI-IZD-POD/IFP-GFI-IZD-POD_1000340/P1075113" xmlDataType="decimal"/>
    </xmlCellPr>
  </singleXmlCell>
  <singleXmlCell id="133" r="I70" connectionId="0">
    <xmlCellPr id="1" uniqueName="P1075114">
      <xmlPr mapId="1" xpath="/GFI-IZD-POD/IFP-GFI-IZD-POD_1000340/P1075114" xmlDataType="decimal"/>
    </xmlCellPr>
  </singleXmlCell>
  <singleXmlCell id="134" r="H71" connectionId="0">
    <xmlCellPr id="1" uniqueName="P1075115">
      <xmlPr mapId="1" xpath="/GFI-IZD-POD/IFP-GFI-IZD-POD_1000340/P1075115" xmlDataType="decimal"/>
    </xmlCellPr>
  </singleXmlCell>
  <singleXmlCell id="135" r="I71" connectionId="0">
    <xmlCellPr id="1" uniqueName="P1075116">
      <xmlPr mapId="1" xpath="/GFI-IZD-POD/IFP-GFI-IZD-POD_1000340/P1075116" xmlDataType="decimal"/>
    </xmlCellPr>
  </singleXmlCell>
  <singleXmlCell id="136" r="H72" connectionId="0">
    <xmlCellPr id="1" uniqueName="P1075117">
      <xmlPr mapId="1" xpath="/GFI-IZD-POD/IFP-GFI-IZD-POD_1000340/P1075117" xmlDataType="decimal"/>
    </xmlCellPr>
  </singleXmlCell>
  <singleXmlCell id="137" r="I72" connectionId="0">
    <xmlCellPr id="1" uniqueName="P1075118">
      <xmlPr mapId="1" xpath="/GFI-IZD-POD/IFP-GFI-IZD-POD_1000340/P1075118" xmlDataType="decimal"/>
    </xmlCellPr>
  </singleXmlCell>
  <singleXmlCell id="138" r="H73" connectionId="0">
    <xmlCellPr id="1" uniqueName="P1075119">
      <xmlPr mapId="1" xpath="/GFI-IZD-POD/IFP-GFI-IZD-POD_1000340/P1075119" xmlDataType="decimal"/>
    </xmlCellPr>
  </singleXmlCell>
  <singleXmlCell id="139" r="I73" connectionId="0">
    <xmlCellPr id="1" uniqueName="P1075120">
      <xmlPr mapId="1" xpath="/GFI-IZD-POD/IFP-GFI-IZD-POD_1000340/P1075120" xmlDataType="decimal"/>
    </xmlCellPr>
  </singleXmlCell>
  <singleXmlCell id="140" r="H75" connectionId="0">
    <xmlCellPr id="1" uniqueName="P1075121">
      <xmlPr mapId="1" xpath="/GFI-IZD-POD/IFP-GFI-IZD-POD_1000340/P1075121" xmlDataType="decimal"/>
    </xmlCellPr>
  </singleXmlCell>
  <singleXmlCell id="141" r="I75" connectionId="0">
    <xmlCellPr id="1" uniqueName="P1075229">
      <xmlPr mapId="1" xpath="/GFI-IZD-POD/IFP-GFI-IZD-POD_1000340/P1075229" xmlDataType="decimal"/>
    </xmlCellPr>
  </singleXmlCell>
  <singleXmlCell id="142" r="H76" connectionId="0">
    <xmlCellPr id="1" uniqueName="P1075230">
      <xmlPr mapId="1" xpath="/GFI-IZD-POD/IFP-GFI-IZD-POD_1000340/P1075230" xmlDataType="decimal"/>
    </xmlCellPr>
  </singleXmlCell>
  <singleXmlCell id="143" r="I76" connectionId="0">
    <xmlCellPr id="1" uniqueName="P1075231">
      <xmlPr mapId="1" xpath="/GFI-IZD-POD/IFP-GFI-IZD-POD_1000340/P1075231" xmlDataType="decimal"/>
    </xmlCellPr>
  </singleXmlCell>
  <singleXmlCell id="144" r="H77" connectionId="0">
    <xmlCellPr id="1" uniqueName="P1075232">
      <xmlPr mapId="1" xpath="/GFI-IZD-POD/IFP-GFI-IZD-POD_1000340/P1075232" xmlDataType="decimal"/>
    </xmlCellPr>
  </singleXmlCell>
  <singleXmlCell id="145" r="I77" connectionId="0">
    <xmlCellPr id="1" uniqueName="P1075233">
      <xmlPr mapId="1" xpath="/GFI-IZD-POD/IFP-GFI-IZD-POD_1000340/P1075233" xmlDataType="decimal"/>
    </xmlCellPr>
  </singleXmlCell>
  <singleXmlCell id="146" r="H78" connectionId="0">
    <xmlCellPr id="1" uniqueName="P1075234">
      <xmlPr mapId="1" xpath="/GFI-IZD-POD/IFP-GFI-IZD-POD_1000340/P1075234" xmlDataType="decimal"/>
    </xmlCellPr>
  </singleXmlCell>
  <singleXmlCell id="147" r="I78" connectionId="0">
    <xmlCellPr id="1" uniqueName="P1075235">
      <xmlPr mapId="1" xpath="/GFI-IZD-POD/IFP-GFI-IZD-POD_1000340/P1075235" xmlDataType="decimal"/>
    </xmlCellPr>
  </singleXmlCell>
  <singleXmlCell id="148" r="H79" connectionId="0">
    <xmlCellPr id="1" uniqueName="P1075236">
      <xmlPr mapId="1" xpath="/GFI-IZD-POD/IFP-GFI-IZD-POD_1000340/P1075236" xmlDataType="decimal"/>
    </xmlCellPr>
  </singleXmlCell>
  <singleXmlCell id="149" r="I79" connectionId="0">
    <xmlCellPr id="1" uniqueName="P1075237">
      <xmlPr mapId="1" xpath="/GFI-IZD-POD/IFP-GFI-IZD-POD_1000340/P1075237" xmlDataType="decimal"/>
    </xmlCellPr>
  </singleXmlCell>
  <singleXmlCell id="150" r="H80" connectionId="0">
    <xmlCellPr id="1" uniqueName="P1075238">
      <xmlPr mapId="1" xpath="/GFI-IZD-POD/IFP-GFI-IZD-POD_1000340/P1075238" xmlDataType="decimal"/>
    </xmlCellPr>
  </singleXmlCell>
  <singleXmlCell id="151" r="I80" connectionId="0">
    <xmlCellPr id="1" uniqueName="P1075239">
      <xmlPr mapId="1" xpath="/GFI-IZD-POD/IFP-GFI-IZD-POD_1000340/P1075239" xmlDataType="decimal"/>
    </xmlCellPr>
  </singleXmlCell>
  <singleXmlCell id="152" r="H81" connectionId="0">
    <xmlCellPr id="1" uniqueName="P1075240">
      <xmlPr mapId="1" xpath="/GFI-IZD-POD/IFP-GFI-IZD-POD_1000340/P1075240" xmlDataType="decimal"/>
    </xmlCellPr>
  </singleXmlCell>
  <singleXmlCell id="153" r="I81" connectionId="0">
    <xmlCellPr id="1" uniqueName="P1075241">
      <xmlPr mapId="1" xpath="/GFI-IZD-POD/IFP-GFI-IZD-POD_1000340/P1075241" xmlDataType="decimal"/>
    </xmlCellPr>
  </singleXmlCell>
  <singleXmlCell id="154" r="H82" connectionId="0">
    <xmlCellPr id="1" uniqueName="P1075242">
      <xmlPr mapId="1" xpath="/GFI-IZD-POD/IFP-GFI-IZD-POD_1000340/P1075242" xmlDataType="decimal"/>
    </xmlCellPr>
  </singleXmlCell>
  <singleXmlCell id="155" r="I82" connectionId="0">
    <xmlCellPr id="1" uniqueName="P1075243">
      <xmlPr mapId="1" xpath="/GFI-IZD-POD/IFP-GFI-IZD-POD_1000340/P1075243" xmlDataType="decimal"/>
    </xmlCellPr>
  </singleXmlCell>
  <singleXmlCell id="156" r="H83" connectionId="0">
    <xmlCellPr id="1" uniqueName="P1075244">
      <xmlPr mapId="1" xpath="/GFI-IZD-POD/IFP-GFI-IZD-POD_1000340/P1075244" xmlDataType="decimal"/>
    </xmlCellPr>
  </singleXmlCell>
  <singleXmlCell id="157" r="I83" connectionId="0">
    <xmlCellPr id="1" uniqueName="P1075245">
      <xmlPr mapId="1" xpath="/GFI-IZD-POD/IFP-GFI-IZD-POD_1000340/P1075245" xmlDataType="decimal"/>
    </xmlCellPr>
  </singleXmlCell>
  <singleXmlCell id="158" r="H84" connectionId="0">
    <xmlCellPr id="1" uniqueName="P1075246">
      <xmlPr mapId="1" xpath="/GFI-IZD-POD/IFP-GFI-IZD-POD_1000340/P1075246" xmlDataType="decimal"/>
    </xmlCellPr>
  </singleXmlCell>
  <singleXmlCell id="159" r="I84" connectionId="0">
    <xmlCellPr id="1" uniqueName="P1075247">
      <xmlPr mapId="1" xpath="/GFI-IZD-POD/IFP-GFI-IZD-POD_1000340/P1075247" xmlDataType="decimal"/>
    </xmlCellPr>
  </singleXmlCell>
  <singleXmlCell id="160" r="H85" connectionId="0">
    <xmlCellPr id="1" uniqueName="P1075248">
      <xmlPr mapId="1" xpath="/GFI-IZD-POD/IFP-GFI-IZD-POD_1000340/P1075248" xmlDataType="decimal"/>
    </xmlCellPr>
  </singleXmlCell>
  <singleXmlCell id="161" r="I85" connectionId="0">
    <xmlCellPr id="1" uniqueName="P1075249">
      <xmlPr mapId="1" xpath="/GFI-IZD-POD/IFP-GFI-IZD-POD_1000340/P1075249" xmlDataType="decimal"/>
    </xmlCellPr>
  </singleXmlCell>
  <singleXmlCell id="162" r="H86" connectionId="0">
    <xmlCellPr id="1" uniqueName="P1075250">
      <xmlPr mapId="1" xpath="/GFI-IZD-POD/IFP-GFI-IZD-POD_1000340/P1075250" xmlDataType="decimal"/>
    </xmlCellPr>
  </singleXmlCell>
  <singleXmlCell id="163" r="I86" connectionId="0">
    <xmlCellPr id="1" uniqueName="P1075251">
      <xmlPr mapId="1" xpath="/GFI-IZD-POD/IFP-GFI-IZD-POD_1000340/P1075251" xmlDataType="decimal"/>
    </xmlCellPr>
  </singleXmlCell>
  <singleXmlCell id="164" r="H87" connectionId="0">
    <xmlCellPr id="1" uniqueName="P1075252">
      <xmlPr mapId="1" xpath="/GFI-IZD-POD/IFP-GFI-IZD-POD_1000340/P1075252" xmlDataType="decimal"/>
    </xmlCellPr>
  </singleXmlCell>
  <singleXmlCell id="165" r="I87" connectionId="0">
    <xmlCellPr id="1" uniqueName="P1075253">
      <xmlPr mapId="1" xpath="/GFI-IZD-POD/IFP-GFI-IZD-POD_1000340/P1075253" xmlDataType="decimal"/>
    </xmlCellPr>
  </singleXmlCell>
  <singleXmlCell id="166" r="H88" connectionId="0">
    <xmlCellPr id="1" uniqueName="P1075254">
      <xmlPr mapId="1" xpath="/GFI-IZD-POD/IFP-GFI-IZD-POD_1000340/P1075254" xmlDataType="decimal"/>
    </xmlCellPr>
  </singleXmlCell>
  <singleXmlCell id="167" r="I88" connectionId="0">
    <xmlCellPr id="1" uniqueName="P1075255">
      <xmlPr mapId="1" xpath="/GFI-IZD-POD/IFP-GFI-IZD-POD_1000340/P1075255" xmlDataType="decimal"/>
    </xmlCellPr>
  </singleXmlCell>
  <singleXmlCell id="168" r="H89" connectionId="0">
    <xmlCellPr id="1" uniqueName="P1075256">
      <xmlPr mapId="1" xpath="/GFI-IZD-POD/IFP-GFI-IZD-POD_1000340/P1075256" xmlDataType="decimal"/>
    </xmlCellPr>
  </singleXmlCell>
  <singleXmlCell id="169" r="I89" connectionId="0">
    <xmlCellPr id="1" uniqueName="P1075257">
      <xmlPr mapId="1" xpath="/GFI-IZD-POD/IFP-GFI-IZD-POD_1000340/P1075257" xmlDataType="decimal"/>
    </xmlCellPr>
  </singleXmlCell>
  <singleXmlCell id="170" r="H90" connectionId="0">
    <xmlCellPr id="1" uniqueName="P1075258">
      <xmlPr mapId="1" xpath="/GFI-IZD-POD/IFP-GFI-IZD-POD_1000340/P1075258" xmlDataType="decimal"/>
    </xmlCellPr>
  </singleXmlCell>
  <singleXmlCell id="171" r="I90" connectionId="0">
    <xmlCellPr id="1" uniqueName="P1075259">
      <xmlPr mapId="1" xpath="/GFI-IZD-POD/IFP-GFI-IZD-POD_1000340/P1075259" xmlDataType="decimal"/>
    </xmlCellPr>
  </singleXmlCell>
  <singleXmlCell id="172" r="H91" connectionId="0">
    <xmlCellPr id="1" uniqueName="P1075260">
      <xmlPr mapId="1" xpath="/GFI-IZD-POD/IFP-GFI-IZD-POD_1000340/P1075260" xmlDataType="decimal"/>
    </xmlCellPr>
  </singleXmlCell>
  <singleXmlCell id="173" r="I91" connectionId="0">
    <xmlCellPr id="1" uniqueName="P1075261">
      <xmlPr mapId="1" xpath="/GFI-IZD-POD/IFP-GFI-IZD-POD_1000340/P1075261" xmlDataType="decimal"/>
    </xmlCellPr>
  </singleXmlCell>
  <singleXmlCell id="174" r="H92" connectionId="0">
    <xmlCellPr id="1" uniqueName="P1075262">
      <xmlPr mapId="1" xpath="/GFI-IZD-POD/IFP-GFI-IZD-POD_1000340/P1075262" xmlDataType="decimal"/>
    </xmlCellPr>
  </singleXmlCell>
  <singleXmlCell id="175" r="I92" connectionId="0">
    <xmlCellPr id="1" uniqueName="P1075263">
      <xmlPr mapId="1" xpath="/GFI-IZD-POD/IFP-GFI-IZD-POD_1000340/P1075263" xmlDataType="decimal"/>
    </xmlCellPr>
  </singleXmlCell>
  <singleXmlCell id="176" r="H93" connectionId="0">
    <xmlCellPr id="1" uniqueName="P1075264">
      <xmlPr mapId="1" xpath="/GFI-IZD-POD/IFP-GFI-IZD-POD_1000340/P1075264" xmlDataType="decimal"/>
    </xmlCellPr>
  </singleXmlCell>
  <singleXmlCell id="177" r="I93" connectionId="0">
    <xmlCellPr id="1" uniqueName="P1075265">
      <xmlPr mapId="1" xpath="/GFI-IZD-POD/IFP-GFI-IZD-POD_1000340/P1075265" xmlDataType="decimal"/>
    </xmlCellPr>
  </singleXmlCell>
  <singleXmlCell id="178" r="H94" connectionId="0">
    <xmlCellPr id="1" uniqueName="P1075266">
      <xmlPr mapId="1" xpath="/GFI-IZD-POD/IFP-GFI-IZD-POD_1000340/P1075266" xmlDataType="decimal"/>
    </xmlCellPr>
  </singleXmlCell>
  <singleXmlCell id="179" r="I94" connectionId="0">
    <xmlCellPr id="1" uniqueName="P1075267">
      <xmlPr mapId="1" xpath="/GFI-IZD-POD/IFP-GFI-IZD-POD_1000340/P1075267" xmlDataType="decimal"/>
    </xmlCellPr>
  </singleXmlCell>
  <singleXmlCell id="180" r="H95" connectionId="0">
    <xmlCellPr id="1" uniqueName="P1075268">
      <xmlPr mapId="1" xpath="/GFI-IZD-POD/IFP-GFI-IZD-POD_1000340/P1075268" xmlDataType="decimal"/>
    </xmlCellPr>
  </singleXmlCell>
  <singleXmlCell id="181" r="I95" connectionId="0">
    <xmlCellPr id="1" uniqueName="P1075269">
      <xmlPr mapId="1" xpath="/GFI-IZD-POD/IFP-GFI-IZD-POD_1000340/P1075269" xmlDataType="decimal"/>
    </xmlCellPr>
  </singleXmlCell>
  <singleXmlCell id="182" r="H96" connectionId="0">
    <xmlCellPr id="1" uniqueName="P1075270">
      <xmlPr mapId="1" xpath="/GFI-IZD-POD/IFP-GFI-IZD-POD_1000340/P1075270" xmlDataType="decimal"/>
    </xmlCellPr>
  </singleXmlCell>
  <singleXmlCell id="183" r="I96" connectionId="0">
    <xmlCellPr id="1" uniqueName="P1075271">
      <xmlPr mapId="1" xpath="/GFI-IZD-POD/IFP-GFI-IZD-POD_1000340/P1075271" xmlDataType="decimal"/>
    </xmlCellPr>
  </singleXmlCell>
  <singleXmlCell id="184" r="H97" connectionId="0">
    <xmlCellPr id="1" uniqueName="P1075272">
      <xmlPr mapId="1" xpath="/GFI-IZD-POD/IFP-GFI-IZD-POD_1000340/P1075272" xmlDataType="decimal"/>
    </xmlCellPr>
  </singleXmlCell>
  <singleXmlCell id="185" r="I97" connectionId="0">
    <xmlCellPr id="1" uniqueName="P1075273">
      <xmlPr mapId="1" xpath="/GFI-IZD-POD/IFP-GFI-IZD-POD_1000340/P1075273" xmlDataType="decimal"/>
    </xmlCellPr>
  </singleXmlCell>
  <singleXmlCell id="186" r="H98" connectionId="0">
    <xmlCellPr id="1" uniqueName="P1075274">
      <xmlPr mapId="1" xpath="/GFI-IZD-POD/IFP-GFI-IZD-POD_1000340/P1075274" xmlDataType="decimal"/>
    </xmlCellPr>
  </singleXmlCell>
  <singleXmlCell id="187" r="I98" connectionId="0">
    <xmlCellPr id="1" uniqueName="P1075275">
      <xmlPr mapId="1" xpath="/GFI-IZD-POD/IFP-GFI-IZD-POD_1000340/P1075275" xmlDataType="decimal"/>
    </xmlCellPr>
  </singleXmlCell>
  <singleXmlCell id="188" r="H99" connectionId="0">
    <xmlCellPr id="1" uniqueName="P1075276">
      <xmlPr mapId="1" xpath="/GFI-IZD-POD/IFP-GFI-IZD-POD_1000340/P1075276" xmlDataType="decimal"/>
    </xmlCellPr>
  </singleXmlCell>
  <singleXmlCell id="189" r="I99" connectionId="0">
    <xmlCellPr id="1" uniqueName="P1075277">
      <xmlPr mapId="1" xpath="/GFI-IZD-POD/IFP-GFI-IZD-POD_1000340/P1075277" xmlDataType="decimal"/>
    </xmlCellPr>
  </singleXmlCell>
  <singleXmlCell id="190" r="H100" connectionId="0">
    <xmlCellPr id="1" uniqueName="P1075278">
      <xmlPr mapId="1" xpath="/GFI-IZD-POD/IFP-GFI-IZD-POD_1000340/P1075278" xmlDataType="decimal"/>
    </xmlCellPr>
  </singleXmlCell>
  <singleXmlCell id="191" r="I100" connectionId="0">
    <xmlCellPr id="1" uniqueName="P1075279">
      <xmlPr mapId="1" xpath="/GFI-IZD-POD/IFP-GFI-IZD-POD_1000340/P1075279" xmlDataType="decimal"/>
    </xmlCellPr>
  </singleXmlCell>
  <singleXmlCell id="192" r="H101" connectionId="0">
    <xmlCellPr id="1" uniqueName="P1075280">
      <xmlPr mapId="1" xpath="/GFI-IZD-POD/IFP-GFI-IZD-POD_1000340/P1075280" xmlDataType="decimal"/>
    </xmlCellPr>
  </singleXmlCell>
  <singleXmlCell id="193" r="I101" connectionId="0">
    <xmlCellPr id="1" uniqueName="P1075281">
      <xmlPr mapId="1" xpath="/GFI-IZD-POD/IFP-GFI-IZD-POD_1000340/P1075281" xmlDataType="decimal"/>
    </xmlCellPr>
  </singleXmlCell>
  <singleXmlCell id="194" r="H102" connectionId="0">
    <xmlCellPr id="1" uniqueName="P1075282">
      <xmlPr mapId="1" xpath="/GFI-IZD-POD/IFP-GFI-IZD-POD_1000340/P1075282" xmlDataType="decimal"/>
    </xmlCellPr>
  </singleXmlCell>
  <singleXmlCell id="195" r="I102" connectionId="0">
    <xmlCellPr id="1" uniqueName="P1075283">
      <xmlPr mapId="1" xpath="/GFI-IZD-POD/IFP-GFI-IZD-POD_1000340/P1075283" xmlDataType="decimal"/>
    </xmlCellPr>
  </singleXmlCell>
  <singleXmlCell id="196" r="H103" connectionId="0">
    <xmlCellPr id="1" uniqueName="P1075284">
      <xmlPr mapId="1" xpath="/GFI-IZD-POD/IFP-GFI-IZD-POD_1000340/P1075284" xmlDataType="decimal"/>
    </xmlCellPr>
  </singleXmlCell>
  <singleXmlCell id="197" r="I103" connectionId="0">
    <xmlCellPr id="1" uniqueName="P1075285">
      <xmlPr mapId="1" xpath="/GFI-IZD-POD/IFP-GFI-IZD-POD_1000340/P1075285" xmlDataType="decimal"/>
    </xmlCellPr>
  </singleXmlCell>
  <singleXmlCell id="198" r="H104" connectionId="0">
    <xmlCellPr id="1" uniqueName="P1075286">
      <xmlPr mapId="1" xpath="/GFI-IZD-POD/IFP-GFI-IZD-POD_1000340/P1075286" xmlDataType="decimal"/>
    </xmlCellPr>
  </singleXmlCell>
  <singleXmlCell id="199" r="I104" connectionId="0">
    <xmlCellPr id="1" uniqueName="P1075287">
      <xmlPr mapId="1" xpath="/GFI-IZD-POD/IFP-GFI-IZD-POD_1000340/P1075287" xmlDataType="decimal"/>
    </xmlCellPr>
  </singleXmlCell>
  <singleXmlCell id="200" r="H105" connectionId="0">
    <xmlCellPr id="1" uniqueName="P1075288">
      <xmlPr mapId="1" xpath="/GFI-IZD-POD/IFP-GFI-IZD-POD_1000340/P1075288" xmlDataType="decimal"/>
    </xmlCellPr>
  </singleXmlCell>
  <singleXmlCell id="201" r="I105" connectionId="0">
    <xmlCellPr id="1" uniqueName="P1075289">
      <xmlPr mapId="1" xpath="/GFI-IZD-POD/IFP-GFI-IZD-POD_1000340/P1075289" xmlDataType="decimal"/>
    </xmlCellPr>
  </singleXmlCell>
  <singleXmlCell id="202" r="H106" connectionId="0">
    <xmlCellPr id="1" uniqueName="P1075290">
      <xmlPr mapId="1" xpath="/GFI-IZD-POD/IFP-GFI-IZD-POD_1000340/P1075290" xmlDataType="decimal"/>
    </xmlCellPr>
  </singleXmlCell>
  <singleXmlCell id="203" r="I106" connectionId="0">
    <xmlCellPr id="1" uniqueName="P1075291">
      <xmlPr mapId="1" xpath="/GFI-IZD-POD/IFP-GFI-IZD-POD_1000340/P1075291" xmlDataType="decimal"/>
    </xmlCellPr>
  </singleXmlCell>
  <singleXmlCell id="204" r="H107" connectionId="0">
    <xmlCellPr id="1" uniqueName="P1075292">
      <xmlPr mapId="1" xpath="/GFI-IZD-POD/IFP-GFI-IZD-POD_1000340/P1075292" xmlDataType="decimal"/>
    </xmlCellPr>
  </singleXmlCell>
  <singleXmlCell id="205" r="I107" connectionId="0">
    <xmlCellPr id="1" uniqueName="P1075293">
      <xmlPr mapId="1" xpath="/GFI-IZD-POD/IFP-GFI-IZD-POD_1000340/P1075293" xmlDataType="decimal"/>
    </xmlCellPr>
  </singleXmlCell>
  <singleXmlCell id="206" r="H108" connectionId="0">
    <xmlCellPr id="1" uniqueName="P1075294">
      <xmlPr mapId="1" xpath="/GFI-IZD-POD/IFP-GFI-IZD-POD_1000340/P1075294" xmlDataType="decimal"/>
    </xmlCellPr>
  </singleXmlCell>
  <singleXmlCell id="207" r="I108" connectionId="0">
    <xmlCellPr id="1" uniqueName="P1075295">
      <xmlPr mapId="1" xpath="/GFI-IZD-POD/IFP-GFI-IZD-POD_1000340/P1075295" xmlDataType="decimal"/>
    </xmlCellPr>
  </singleXmlCell>
  <singleXmlCell id="208" r="H109" connectionId="0">
    <xmlCellPr id="1" uniqueName="P1075296">
      <xmlPr mapId="1" xpath="/GFI-IZD-POD/IFP-GFI-IZD-POD_1000340/P1075296" xmlDataType="decimal"/>
    </xmlCellPr>
  </singleXmlCell>
  <singleXmlCell id="209" r="I109" connectionId="0">
    <xmlCellPr id="1" uniqueName="P1075297">
      <xmlPr mapId="1" xpath="/GFI-IZD-POD/IFP-GFI-IZD-POD_1000340/P1075297" xmlDataType="decimal"/>
    </xmlCellPr>
  </singleXmlCell>
  <singleXmlCell id="210" r="H110" connectionId="0">
    <xmlCellPr id="1" uniqueName="P1075298">
      <xmlPr mapId="1" xpath="/GFI-IZD-POD/IFP-GFI-IZD-POD_1000340/P1075298" xmlDataType="decimal"/>
    </xmlCellPr>
  </singleXmlCell>
  <singleXmlCell id="211" r="I110" connectionId="0">
    <xmlCellPr id="1" uniqueName="P1075299">
      <xmlPr mapId="1" xpath="/GFI-IZD-POD/IFP-GFI-IZD-POD_1000340/P1075299" xmlDataType="decimal"/>
    </xmlCellPr>
  </singleXmlCell>
  <singleXmlCell id="212" r="H111" connectionId="0">
    <xmlCellPr id="1" uniqueName="P1075300">
      <xmlPr mapId="1" xpath="/GFI-IZD-POD/IFP-GFI-IZD-POD_1000340/P1075300" xmlDataType="decimal"/>
    </xmlCellPr>
  </singleXmlCell>
  <singleXmlCell id="213" r="I111" connectionId="0">
    <xmlCellPr id="1" uniqueName="P1075301">
      <xmlPr mapId="1" xpath="/GFI-IZD-POD/IFP-GFI-IZD-POD_1000340/P1075301" xmlDataType="decimal"/>
    </xmlCellPr>
  </singleXmlCell>
  <singleXmlCell id="214" r="H112" connectionId="0">
    <xmlCellPr id="1" uniqueName="P1075302">
      <xmlPr mapId="1" xpath="/GFI-IZD-POD/IFP-GFI-IZD-POD_1000340/P1075302" xmlDataType="decimal"/>
    </xmlCellPr>
  </singleXmlCell>
  <singleXmlCell id="215" r="I112" connectionId="0">
    <xmlCellPr id="1" uniqueName="P1075303">
      <xmlPr mapId="1" xpath="/GFI-IZD-POD/IFP-GFI-IZD-POD_1000340/P1075303" xmlDataType="decimal"/>
    </xmlCellPr>
  </singleXmlCell>
  <singleXmlCell id="216" r="H113" connectionId="0">
    <xmlCellPr id="1" uniqueName="P1075304">
      <xmlPr mapId="1" xpath="/GFI-IZD-POD/IFP-GFI-IZD-POD_1000340/P1075304" xmlDataType="decimal"/>
    </xmlCellPr>
  </singleXmlCell>
  <singleXmlCell id="217" r="I113" connectionId="0">
    <xmlCellPr id="1" uniqueName="P1075305">
      <xmlPr mapId="1" xpath="/GFI-IZD-POD/IFP-GFI-IZD-POD_1000340/P1075305" xmlDataType="decimal"/>
    </xmlCellPr>
  </singleXmlCell>
  <singleXmlCell id="218" r="H114" connectionId="0">
    <xmlCellPr id="1" uniqueName="P1075306">
      <xmlPr mapId="1" xpath="/GFI-IZD-POD/IFP-GFI-IZD-POD_1000340/P1075306" xmlDataType="decimal"/>
    </xmlCellPr>
  </singleXmlCell>
  <singleXmlCell id="219" r="I114" connectionId="0">
    <xmlCellPr id="1" uniqueName="P1075307">
      <xmlPr mapId="1" xpath="/GFI-IZD-POD/IFP-GFI-IZD-POD_1000340/P1075307" xmlDataType="decimal"/>
    </xmlCellPr>
  </singleXmlCell>
  <singleXmlCell id="220" r="H115" connectionId="0">
    <xmlCellPr id="1" uniqueName="P1075308">
      <xmlPr mapId="1" xpath="/GFI-IZD-POD/IFP-GFI-IZD-POD_1000340/P1075308" xmlDataType="decimal"/>
    </xmlCellPr>
  </singleXmlCell>
  <singleXmlCell id="221" r="I115" connectionId="0">
    <xmlCellPr id="1" uniqueName="P1075309">
      <xmlPr mapId="1" xpath="/GFI-IZD-POD/IFP-GFI-IZD-POD_1000340/P1075309" xmlDataType="decimal"/>
    </xmlCellPr>
  </singleXmlCell>
  <singleXmlCell id="222" r="H116" connectionId="0">
    <xmlCellPr id="1" uniqueName="P1075310">
      <xmlPr mapId="1" xpath="/GFI-IZD-POD/IFP-GFI-IZD-POD_1000340/P1075310" xmlDataType="decimal"/>
    </xmlCellPr>
  </singleXmlCell>
  <singleXmlCell id="223" r="I116" connectionId="0">
    <xmlCellPr id="1" uniqueName="P1075311">
      <xmlPr mapId="1" xpath="/GFI-IZD-POD/IFP-GFI-IZD-POD_1000340/P1075311" xmlDataType="decimal"/>
    </xmlCellPr>
  </singleXmlCell>
  <singleXmlCell id="224" r="H117" connectionId="0">
    <xmlCellPr id="1" uniqueName="P1075312">
      <xmlPr mapId="1" xpath="/GFI-IZD-POD/IFP-GFI-IZD-POD_1000340/P1075312" xmlDataType="decimal"/>
    </xmlCellPr>
  </singleXmlCell>
  <singleXmlCell id="225" r="I117" connectionId="0">
    <xmlCellPr id="1" uniqueName="P1075313">
      <xmlPr mapId="1" xpath="/GFI-IZD-POD/IFP-GFI-IZD-POD_1000340/P1075313" xmlDataType="decimal"/>
    </xmlCellPr>
  </singleXmlCell>
  <singleXmlCell id="226" r="H118" connectionId="0">
    <xmlCellPr id="1" uniqueName="P1075314">
      <xmlPr mapId="1" xpath="/GFI-IZD-POD/IFP-GFI-IZD-POD_1000340/P1075314" xmlDataType="decimal"/>
    </xmlCellPr>
  </singleXmlCell>
  <singleXmlCell id="227" r="I118" connectionId="0">
    <xmlCellPr id="1" uniqueName="P1075315">
      <xmlPr mapId="1" xpath="/GFI-IZD-POD/IFP-GFI-IZD-POD_1000340/P1075315" xmlDataType="decimal"/>
    </xmlCellPr>
  </singleXmlCell>
  <singleXmlCell id="228" r="H119" connectionId="0">
    <xmlCellPr id="1" uniqueName="P1075316">
      <xmlPr mapId="1" xpath="/GFI-IZD-POD/IFP-GFI-IZD-POD_1000340/P1075316" xmlDataType="decimal"/>
    </xmlCellPr>
  </singleXmlCell>
  <singleXmlCell id="229" r="I119" connectionId="0">
    <xmlCellPr id="1" uniqueName="P1075317">
      <xmlPr mapId="1" xpath="/GFI-IZD-POD/IFP-GFI-IZD-POD_1000340/P1075317" xmlDataType="decimal"/>
    </xmlCellPr>
  </singleXmlCell>
  <singleXmlCell id="230" r="H120" connectionId="0">
    <xmlCellPr id="1" uniqueName="P1075318">
      <xmlPr mapId="1" xpath="/GFI-IZD-POD/IFP-GFI-IZD-POD_1000340/P1075318" xmlDataType="decimal"/>
    </xmlCellPr>
  </singleXmlCell>
  <singleXmlCell id="231" r="I120" connectionId="0">
    <xmlCellPr id="1" uniqueName="P1075319">
      <xmlPr mapId="1" xpath="/GFI-IZD-POD/IFP-GFI-IZD-POD_1000340/P1075319" xmlDataType="decimal"/>
    </xmlCellPr>
  </singleXmlCell>
  <singleXmlCell id="232" r="H121" connectionId="0">
    <xmlCellPr id="1" uniqueName="P1075320">
      <xmlPr mapId="1" xpath="/GFI-IZD-POD/IFP-GFI-IZD-POD_1000340/P1075320" xmlDataType="decimal"/>
    </xmlCellPr>
  </singleXmlCell>
  <singleXmlCell id="233" r="I121" connectionId="0">
    <xmlCellPr id="1" uniqueName="P1075321">
      <xmlPr mapId="1" xpath="/GFI-IZD-POD/IFP-GFI-IZD-POD_1000340/P1075321" xmlDataType="decimal"/>
    </xmlCellPr>
  </singleXmlCell>
  <singleXmlCell id="234" r="H122" connectionId="0">
    <xmlCellPr id="1" uniqueName="P1075322">
      <xmlPr mapId="1" xpath="/GFI-IZD-POD/IFP-GFI-IZD-POD_1000340/P1075322" xmlDataType="decimal"/>
    </xmlCellPr>
  </singleXmlCell>
  <singleXmlCell id="235" r="I122" connectionId="0">
    <xmlCellPr id="1" uniqueName="P1075323">
      <xmlPr mapId="1" xpath="/GFI-IZD-POD/IFP-GFI-IZD-POD_1000340/P1075323" xmlDataType="decimal"/>
    </xmlCellPr>
  </singleXmlCell>
  <singleXmlCell id="236" r="H123" connectionId="0">
    <xmlCellPr id="1" uniqueName="P1075324">
      <xmlPr mapId="1" xpath="/GFI-IZD-POD/IFP-GFI-IZD-POD_1000340/P1075324" xmlDataType="decimal"/>
    </xmlCellPr>
  </singleXmlCell>
  <singleXmlCell id="237" r="I123" connectionId="0">
    <xmlCellPr id="1" uniqueName="P1075325">
      <xmlPr mapId="1" xpath="/GFI-IZD-POD/IFP-GFI-IZD-POD_1000340/P1075325" xmlDataType="decimal"/>
    </xmlCellPr>
  </singleXmlCell>
  <singleXmlCell id="238" r="H124" connectionId="0">
    <xmlCellPr id="1" uniqueName="P1075326">
      <xmlPr mapId="1" xpath="/GFI-IZD-POD/IFP-GFI-IZD-POD_1000340/P1075326" xmlDataType="decimal"/>
    </xmlCellPr>
  </singleXmlCell>
  <singleXmlCell id="239" r="I124" connectionId="0">
    <xmlCellPr id="1" uniqueName="P1075327">
      <xmlPr mapId="1" xpath="/GFI-IZD-POD/IFP-GFI-IZD-POD_1000340/P1075327" xmlDataType="decimal"/>
    </xmlCellPr>
  </singleXmlCell>
  <singleXmlCell id="240" r="H125" connectionId="0">
    <xmlCellPr id="1" uniqueName="P1075328">
      <xmlPr mapId="1" xpath="/GFI-IZD-POD/IFP-GFI-IZD-POD_1000340/P1075328" xmlDataType="decimal"/>
    </xmlCellPr>
  </singleXmlCell>
  <singleXmlCell id="241" r="I125" connectionId="0">
    <xmlCellPr id="1" uniqueName="P1075329">
      <xmlPr mapId="1" xpath="/GFI-IZD-POD/IFP-GFI-IZD-POD_1000340/P1075329" xmlDataType="decimal"/>
    </xmlCellPr>
  </singleXmlCell>
  <singleXmlCell id="242" r="H126" connectionId="0">
    <xmlCellPr id="1" uniqueName="P1075330">
      <xmlPr mapId="1" xpath="/GFI-IZD-POD/IFP-GFI-IZD-POD_1000340/P1075330" xmlDataType="decimal"/>
    </xmlCellPr>
  </singleXmlCell>
  <singleXmlCell id="243" r="I126" connectionId="0">
    <xmlCellPr id="1" uniqueName="P1075331">
      <xmlPr mapId="1" xpath="/GFI-IZD-POD/IFP-GFI-IZD-POD_1000340/P1075331" xmlDataType="decimal"/>
    </xmlCellPr>
  </singleXmlCell>
  <singleXmlCell id="244" r="H127" connectionId="0">
    <xmlCellPr id="1" uniqueName="P1075332">
      <xmlPr mapId="1" xpath="/GFI-IZD-POD/IFP-GFI-IZD-POD_1000340/P1075332" xmlDataType="decimal"/>
    </xmlCellPr>
  </singleXmlCell>
  <singleXmlCell id="245" r="I127" connectionId="0">
    <xmlCellPr id="1" uniqueName="P1075333">
      <xmlPr mapId="1" xpath="/GFI-IZD-POD/IFP-GFI-IZD-POD_1000340/P1075333" xmlDataType="decimal"/>
    </xmlCellPr>
  </singleXmlCell>
  <singleXmlCell id="246" r="H128" connectionId="0">
    <xmlCellPr id="1" uniqueName="P1075334">
      <xmlPr mapId="1" xpath="/GFI-IZD-POD/IFP-GFI-IZD-POD_1000340/P1075334" xmlDataType="decimal"/>
    </xmlCellPr>
  </singleXmlCell>
  <singleXmlCell id="247" r="I128" connectionId="0">
    <xmlCellPr id="1" uniqueName="P1075335">
      <xmlPr mapId="1" xpath="/GFI-IZD-POD/IFP-GFI-IZD-POD_1000340/P1075335" xmlDataType="decimal"/>
    </xmlCellPr>
  </singleXmlCell>
  <singleXmlCell id="248" r="H129" connectionId="0">
    <xmlCellPr id="1" uniqueName="P1075336">
      <xmlPr mapId="1" xpath="/GFI-IZD-POD/IFP-GFI-IZD-POD_1000340/P1075336" xmlDataType="decimal"/>
    </xmlCellPr>
  </singleXmlCell>
  <singleXmlCell id="249" r="I129" connectionId="0">
    <xmlCellPr id="1" uniqueName="P1075337">
      <xmlPr mapId="1" xpath="/GFI-IZD-POD/IFP-GFI-IZD-POD_1000340/P1075337" xmlDataType="decimal"/>
    </xmlCellPr>
  </singleXmlCell>
  <singleXmlCell id="250" r="H130" connectionId="0">
    <xmlCellPr id="1" uniqueName="P1075338">
      <xmlPr mapId="1" xpath="/GFI-IZD-POD/IFP-GFI-IZD-POD_1000340/P1075338" xmlDataType="decimal"/>
    </xmlCellPr>
  </singleXmlCell>
  <singleXmlCell id="251" r="I130" connectionId="0">
    <xmlCellPr id="1" uniqueName="P1075339">
      <xmlPr mapId="1" xpath="/GFI-IZD-POD/IFP-GFI-IZD-POD_1000340/P1075339" xmlDataType="decimal"/>
    </xmlCellPr>
  </singleXmlCell>
  <singleXmlCell id="252" r="H131" connectionId="0">
    <xmlCellPr id="1" uniqueName="P1075340">
      <xmlPr mapId="1" xpath="/GFI-IZD-POD/IFP-GFI-IZD-POD_1000340/P1075340" xmlDataType="decimal"/>
    </xmlCellPr>
  </singleXmlCell>
  <singleXmlCell id="253" r="I131" connectionId="0">
    <xmlCellPr id="1" uniqueName="P1075341">
      <xmlPr mapId="1" xpath="/GFI-IZD-POD/IFP-GFI-IZD-POD_1000340/P1075341" xmlDataType="decimal"/>
    </xmlCellPr>
  </singleXmlCell>
  <singleXmlCell id="254" r="H132" connectionId="0">
    <xmlCellPr id="1" uniqueName="P1075342">
      <xmlPr mapId="1" xpath="/GFI-IZD-POD/IFP-GFI-IZD-POD_1000340/P1075342" xmlDataType="decimal"/>
    </xmlCellPr>
  </singleXmlCell>
  <singleXmlCell id="255" r="I132" connectionId="0">
    <xmlCellPr id="1" uniqueName="P1075343">
      <xmlPr mapId="1" xpath="/GFI-IZD-POD/IFP-GFI-IZD-POD_1000340/P1075343" xmlDataType="decimal"/>
    </xmlCellPr>
  </singleXmlCell>
</singleXmlCells>
</file>

<file path=xl/tables/tableSingleCells3.xml><?xml version="1.0" encoding="utf-8"?>
<singleXmlCells xmlns="http://schemas.openxmlformats.org/spreadsheetml/2006/main">
  <singleXmlCell id="256" r="H7" connectionId="0">
    <xmlCellPr id="1" uniqueName="P1076024">
      <xmlPr mapId="1" xpath="/GFI-IZD-POD/ISD-GFI-IZD-POD_1000341/P1076024" xmlDataType="decimal"/>
    </xmlCellPr>
  </singleXmlCell>
  <singleXmlCell id="257" r="I7" connectionId="0">
    <xmlCellPr id="1" uniqueName="P1076032">
      <xmlPr mapId="1" xpath="/GFI-IZD-POD/ISD-GFI-IZD-POD_1000341/P1076032" xmlDataType="decimal"/>
    </xmlCellPr>
  </singleXmlCell>
  <singleXmlCell id="258" r="H8" connectionId="0">
    <xmlCellPr id="1" uniqueName="P1076039">
      <xmlPr mapId="1" xpath="/GFI-IZD-POD/ISD-GFI-IZD-POD_1000341/P1076039" xmlDataType="decimal"/>
    </xmlCellPr>
  </singleXmlCell>
  <singleXmlCell id="259" r="I8" connectionId="0">
    <xmlCellPr id="1" uniqueName="P1076041">
      <xmlPr mapId="1" xpath="/GFI-IZD-POD/ISD-GFI-IZD-POD_1000341/P1076041" xmlDataType="decimal"/>
    </xmlCellPr>
  </singleXmlCell>
  <singleXmlCell id="260" r="H9" connectionId="0">
    <xmlCellPr id="1" uniqueName="P1076043">
      <xmlPr mapId="1" xpath="/GFI-IZD-POD/ISD-GFI-IZD-POD_1000341/P1076043" xmlDataType="decimal"/>
    </xmlCellPr>
  </singleXmlCell>
  <singleXmlCell id="261" r="I9" connectionId="0">
    <xmlCellPr id="1" uniqueName="P1076046">
      <xmlPr mapId="1" xpath="/GFI-IZD-POD/ISD-GFI-IZD-POD_1000341/P1076046" xmlDataType="decimal"/>
    </xmlCellPr>
  </singleXmlCell>
  <singleXmlCell id="262" r="H10" connectionId="0">
    <xmlCellPr id="1" uniqueName="P1076048">
      <xmlPr mapId="1" xpath="/GFI-IZD-POD/ISD-GFI-IZD-POD_1000341/P1076048" xmlDataType="decimal"/>
    </xmlCellPr>
  </singleXmlCell>
  <singleXmlCell id="263" r="I10" connectionId="0">
    <xmlCellPr id="1" uniqueName="P1076052">
      <xmlPr mapId="1" xpath="/GFI-IZD-POD/ISD-GFI-IZD-POD_1000341/P1076052" xmlDataType="decimal"/>
    </xmlCellPr>
  </singleXmlCell>
  <singleXmlCell id="264" r="H11" connectionId="0">
    <xmlCellPr id="1" uniqueName="P1076056">
      <xmlPr mapId="1" xpath="/GFI-IZD-POD/ISD-GFI-IZD-POD_1000341/P1076056" xmlDataType="decimal"/>
    </xmlCellPr>
  </singleXmlCell>
  <singleXmlCell id="265" r="I11" connectionId="0">
    <xmlCellPr id="1" uniqueName="P1076058">
      <xmlPr mapId="1" xpath="/GFI-IZD-POD/ISD-GFI-IZD-POD_1000341/P1076058" xmlDataType="decimal"/>
    </xmlCellPr>
  </singleXmlCell>
  <singleXmlCell id="266" r="H12" connectionId="0">
    <xmlCellPr id="1" uniqueName="P1076060">
      <xmlPr mapId="1" xpath="/GFI-IZD-POD/ISD-GFI-IZD-POD_1000341/P1076060" xmlDataType="decimal"/>
    </xmlCellPr>
  </singleXmlCell>
  <singleXmlCell id="267" r="I12" connectionId="0">
    <xmlCellPr id="1" uniqueName="P1076062">
      <xmlPr mapId="1" xpath="/GFI-IZD-POD/ISD-GFI-IZD-POD_1000341/P1076062" xmlDataType="decimal"/>
    </xmlCellPr>
  </singleXmlCell>
  <singleXmlCell id="268" r="H13" connectionId="0">
    <xmlCellPr id="1" uniqueName="P1076064">
      <xmlPr mapId="1" xpath="/GFI-IZD-POD/ISD-GFI-IZD-POD_1000341/P1076064" xmlDataType="decimal"/>
    </xmlCellPr>
  </singleXmlCell>
  <singleXmlCell id="269" r="I13" connectionId="0">
    <xmlCellPr id="1" uniqueName="P1076066">
      <xmlPr mapId="1" xpath="/GFI-IZD-POD/ISD-GFI-IZD-POD_1000341/P1076066" xmlDataType="decimal"/>
    </xmlCellPr>
  </singleXmlCell>
  <singleXmlCell id="270" r="H14" connectionId="0">
    <xmlCellPr id="1" uniqueName="P1076069">
      <xmlPr mapId="1" xpath="/GFI-IZD-POD/ISD-GFI-IZD-POD_1000341/P1076069" xmlDataType="decimal"/>
    </xmlCellPr>
  </singleXmlCell>
  <singleXmlCell id="271" r="I14" connectionId="0">
    <xmlCellPr id="1" uniqueName="P1076071">
      <xmlPr mapId="1" xpath="/GFI-IZD-POD/ISD-GFI-IZD-POD_1000341/P1076071" xmlDataType="decimal"/>
    </xmlCellPr>
  </singleXmlCell>
  <singleXmlCell id="272" r="H15" connectionId="0">
    <xmlCellPr id="1" uniqueName="P1076073">
      <xmlPr mapId="1" xpath="/GFI-IZD-POD/ISD-GFI-IZD-POD_1000341/P1076073" xmlDataType="decimal"/>
    </xmlCellPr>
  </singleXmlCell>
  <singleXmlCell id="273" r="I15" connectionId="0">
    <xmlCellPr id="1" uniqueName="P1076076">
      <xmlPr mapId="1" xpath="/GFI-IZD-POD/ISD-GFI-IZD-POD_1000341/P1076076" xmlDataType="decimal"/>
    </xmlCellPr>
  </singleXmlCell>
  <singleXmlCell id="274" r="H16" connectionId="0">
    <xmlCellPr id="1" uniqueName="P1076078">
      <xmlPr mapId="1" xpath="/GFI-IZD-POD/ISD-GFI-IZD-POD_1000341/P1076078" xmlDataType="decimal"/>
    </xmlCellPr>
  </singleXmlCell>
  <singleXmlCell id="275" r="I16" connectionId="0">
    <xmlCellPr id="1" uniqueName="P1076080">
      <xmlPr mapId="1" xpath="/GFI-IZD-POD/ISD-GFI-IZD-POD_1000341/P1076080" xmlDataType="decimal"/>
    </xmlCellPr>
  </singleXmlCell>
  <singleXmlCell id="276" r="H17" connectionId="0">
    <xmlCellPr id="1" uniqueName="P1076082">
      <xmlPr mapId="1" xpath="/GFI-IZD-POD/ISD-GFI-IZD-POD_1000341/P1076082" xmlDataType="decimal"/>
    </xmlCellPr>
  </singleXmlCell>
  <singleXmlCell id="277" r="I17" connectionId="0">
    <xmlCellPr id="1" uniqueName="P1076084">
      <xmlPr mapId="1" xpath="/GFI-IZD-POD/ISD-GFI-IZD-POD_1000341/P1076084" xmlDataType="decimal"/>
    </xmlCellPr>
  </singleXmlCell>
  <singleXmlCell id="278" r="H18" connectionId="0">
    <xmlCellPr id="1" uniqueName="P1076087">
      <xmlPr mapId="1" xpath="/GFI-IZD-POD/ISD-GFI-IZD-POD_1000341/P1076087" xmlDataType="decimal"/>
    </xmlCellPr>
  </singleXmlCell>
  <singleXmlCell id="279" r="I18" connectionId="0">
    <xmlCellPr id="1" uniqueName="P1076090">
      <xmlPr mapId="1" xpath="/GFI-IZD-POD/ISD-GFI-IZD-POD_1000341/P1076090" xmlDataType="decimal"/>
    </xmlCellPr>
  </singleXmlCell>
  <singleXmlCell id="280" r="H19" connectionId="0">
    <xmlCellPr id="1" uniqueName="P1076092">
      <xmlPr mapId="1" xpath="/GFI-IZD-POD/ISD-GFI-IZD-POD_1000341/P1076092" xmlDataType="decimal"/>
    </xmlCellPr>
  </singleXmlCell>
  <singleXmlCell id="281" r="I19" connectionId="0">
    <xmlCellPr id="1" uniqueName="P1076094">
      <xmlPr mapId="1" xpath="/GFI-IZD-POD/ISD-GFI-IZD-POD_1000341/P1076094" xmlDataType="decimal"/>
    </xmlCellPr>
  </singleXmlCell>
  <singleXmlCell id="282" r="H20" connectionId="0">
    <xmlCellPr id="1" uniqueName="P1076095">
      <xmlPr mapId="1" xpath="/GFI-IZD-POD/ISD-GFI-IZD-POD_1000341/P1076095" xmlDataType="decimal"/>
    </xmlCellPr>
  </singleXmlCell>
  <singleXmlCell id="283" r="I20" connectionId="0">
    <xmlCellPr id="1" uniqueName="P1076098">
      <xmlPr mapId="1" xpath="/GFI-IZD-POD/ISD-GFI-IZD-POD_1000341/P1076098" xmlDataType="decimal"/>
    </xmlCellPr>
  </singleXmlCell>
  <singleXmlCell id="284" r="H21" connectionId="0">
    <xmlCellPr id="1" uniqueName="P1076101">
      <xmlPr mapId="1" xpath="/GFI-IZD-POD/ISD-GFI-IZD-POD_1000341/P1076101" xmlDataType="decimal"/>
    </xmlCellPr>
  </singleXmlCell>
  <singleXmlCell id="285" r="I21" connectionId="0">
    <xmlCellPr id="1" uniqueName="P1076103">
      <xmlPr mapId="1" xpath="/GFI-IZD-POD/ISD-GFI-IZD-POD_1000341/P1076103" xmlDataType="decimal"/>
    </xmlCellPr>
  </singleXmlCell>
  <singleXmlCell id="286" r="H22" connectionId="0">
    <xmlCellPr id="1" uniqueName="P1076105">
      <xmlPr mapId="1" xpath="/GFI-IZD-POD/ISD-GFI-IZD-POD_1000341/P1076105" xmlDataType="decimal"/>
    </xmlCellPr>
  </singleXmlCell>
  <singleXmlCell id="287" r="I22" connectionId="0">
    <xmlCellPr id="1" uniqueName="P1076107">
      <xmlPr mapId="1" xpath="/GFI-IZD-POD/ISD-GFI-IZD-POD_1000341/P1076107" xmlDataType="decimal"/>
    </xmlCellPr>
  </singleXmlCell>
  <singleXmlCell id="288" r="H23" connectionId="0">
    <xmlCellPr id="1" uniqueName="P1076109">
      <xmlPr mapId="1" xpath="/GFI-IZD-POD/ISD-GFI-IZD-POD_1000341/P1076109" xmlDataType="decimal"/>
    </xmlCellPr>
  </singleXmlCell>
  <singleXmlCell id="289" r="I23" connectionId="0">
    <xmlCellPr id="1" uniqueName="P1076111">
      <xmlPr mapId="1" xpath="/GFI-IZD-POD/ISD-GFI-IZD-POD_1000341/P1076111" xmlDataType="decimal"/>
    </xmlCellPr>
  </singleXmlCell>
  <singleXmlCell id="290" r="H24" connectionId="0">
    <xmlCellPr id="1" uniqueName="P1076113">
      <xmlPr mapId="1" xpath="/GFI-IZD-POD/ISD-GFI-IZD-POD_1000341/P1076113" xmlDataType="decimal"/>
    </xmlCellPr>
  </singleXmlCell>
  <singleXmlCell id="291" r="I24" connectionId="0">
    <xmlCellPr id="1" uniqueName="P1076115">
      <xmlPr mapId="1" xpath="/GFI-IZD-POD/ISD-GFI-IZD-POD_1000341/P1076115" xmlDataType="decimal"/>
    </xmlCellPr>
  </singleXmlCell>
  <singleXmlCell id="292" r="H25" connectionId="0">
    <xmlCellPr id="1" uniqueName="P1076117">
      <xmlPr mapId="1" xpath="/GFI-IZD-POD/ISD-GFI-IZD-POD_1000341/P1076117" xmlDataType="decimal"/>
    </xmlCellPr>
  </singleXmlCell>
  <singleXmlCell id="293" r="I25" connectionId="0">
    <xmlCellPr id="1" uniqueName="P1076122">
      <xmlPr mapId="1" xpath="/GFI-IZD-POD/ISD-GFI-IZD-POD_1000341/P1076122" xmlDataType="decimal"/>
    </xmlCellPr>
  </singleXmlCell>
  <singleXmlCell id="294" r="H26" connectionId="0">
    <xmlCellPr id="1" uniqueName="P1076126">
      <xmlPr mapId="1" xpath="/GFI-IZD-POD/ISD-GFI-IZD-POD_1000341/P1076126" xmlDataType="decimal"/>
    </xmlCellPr>
  </singleXmlCell>
  <singleXmlCell id="295" r="I26" connectionId="0">
    <xmlCellPr id="1" uniqueName="P1076128">
      <xmlPr mapId="1" xpath="/GFI-IZD-POD/ISD-GFI-IZD-POD_1000341/P1076128" xmlDataType="decimal"/>
    </xmlCellPr>
  </singleXmlCell>
  <singleXmlCell id="296" r="H27" connectionId="0">
    <xmlCellPr id="1" uniqueName="P1076130">
      <xmlPr mapId="1" xpath="/GFI-IZD-POD/ISD-GFI-IZD-POD_1000341/P1076130" xmlDataType="decimal"/>
    </xmlCellPr>
  </singleXmlCell>
  <singleXmlCell id="297" r="I27" connectionId="0">
    <xmlCellPr id="1" uniqueName="P1076132">
      <xmlPr mapId="1" xpath="/GFI-IZD-POD/ISD-GFI-IZD-POD_1000341/P1076132" xmlDataType="decimal"/>
    </xmlCellPr>
  </singleXmlCell>
  <singleXmlCell id="298" r="H28" connectionId="0">
    <xmlCellPr id="1" uniqueName="P1076134">
      <xmlPr mapId="1" xpath="/GFI-IZD-POD/ISD-GFI-IZD-POD_1000341/P1076134" xmlDataType="decimal"/>
    </xmlCellPr>
  </singleXmlCell>
  <singleXmlCell id="299" r="I28" connectionId="0">
    <xmlCellPr id="1" uniqueName="P1076136">
      <xmlPr mapId="1" xpath="/GFI-IZD-POD/ISD-GFI-IZD-POD_1000341/P1076136" xmlDataType="decimal"/>
    </xmlCellPr>
  </singleXmlCell>
  <singleXmlCell id="300" r="H29" connectionId="0">
    <xmlCellPr id="1" uniqueName="P1076138">
      <xmlPr mapId="1" xpath="/GFI-IZD-POD/ISD-GFI-IZD-POD_1000341/P1076138" xmlDataType="decimal"/>
    </xmlCellPr>
  </singleXmlCell>
  <singleXmlCell id="301" r="I29" connectionId="0">
    <xmlCellPr id="1" uniqueName="P1076140">
      <xmlPr mapId="1" xpath="/GFI-IZD-POD/ISD-GFI-IZD-POD_1000341/P1076140" xmlDataType="decimal"/>
    </xmlCellPr>
  </singleXmlCell>
  <singleXmlCell id="302" r="H30" connectionId="0">
    <xmlCellPr id="1" uniqueName="P1076142">
      <xmlPr mapId="1" xpath="/GFI-IZD-POD/ISD-GFI-IZD-POD_1000341/P1076142" xmlDataType="decimal"/>
    </xmlCellPr>
  </singleXmlCell>
  <singleXmlCell id="303" r="I30" connectionId="0">
    <xmlCellPr id="1" uniqueName="P1076144">
      <xmlPr mapId="1" xpath="/GFI-IZD-POD/ISD-GFI-IZD-POD_1000341/P1076144" xmlDataType="decimal"/>
    </xmlCellPr>
  </singleXmlCell>
  <singleXmlCell id="304" r="H31" connectionId="0">
    <xmlCellPr id="1" uniqueName="P1076147">
      <xmlPr mapId="1" xpath="/GFI-IZD-POD/ISD-GFI-IZD-POD_1000341/P1076147" xmlDataType="decimal"/>
    </xmlCellPr>
  </singleXmlCell>
  <singleXmlCell id="305" r="I31" connectionId="0">
    <xmlCellPr id="1" uniqueName="P1076150">
      <xmlPr mapId="1" xpath="/GFI-IZD-POD/ISD-GFI-IZD-POD_1000341/P1076150" xmlDataType="decimal"/>
    </xmlCellPr>
  </singleXmlCell>
  <singleXmlCell id="306" r="H32" connectionId="0">
    <xmlCellPr id="1" uniqueName="P1076152">
      <xmlPr mapId="1" xpath="/GFI-IZD-POD/ISD-GFI-IZD-POD_1000341/P1076152" xmlDataType="decimal"/>
    </xmlCellPr>
  </singleXmlCell>
  <singleXmlCell id="307" r="I32" connectionId="0">
    <xmlCellPr id="1" uniqueName="P1076154">
      <xmlPr mapId="1" xpath="/GFI-IZD-POD/ISD-GFI-IZD-POD_1000341/P1076154" xmlDataType="decimal"/>
    </xmlCellPr>
  </singleXmlCell>
  <singleXmlCell id="308" r="H33" connectionId="0">
    <xmlCellPr id="1" uniqueName="P1076156">
      <xmlPr mapId="1" xpath="/GFI-IZD-POD/ISD-GFI-IZD-POD_1000341/P1076156" xmlDataType="decimal"/>
    </xmlCellPr>
  </singleXmlCell>
  <singleXmlCell id="309" r="I33" connectionId="0">
    <xmlCellPr id="1" uniqueName="P1076158">
      <xmlPr mapId="1" xpath="/GFI-IZD-POD/ISD-GFI-IZD-POD_1000341/P1076158" xmlDataType="decimal"/>
    </xmlCellPr>
  </singleXmlCell>
  <singleXmlCell id="310" r="H34" connectionId="0">
    <xmlCellPr id="1" uniqueName="P1076162">
      <xmlPr mapId="1" xpath="/GFI-IZD-POD/ISD-GFI-IZD-POD_1000341/P1076162" xmlDataType="decimal"/>
    </xmlCellPr>
  </singleXmlCell>
  <singleXmlCell id="311" r="I34" connectionId="0">
    <xmlCellPr id="1" uniqueName="P1076164">
      <xmlPr mapId="1" xpath="/GFI-IZD-POD/ISD-GFI-IZD-POD_1000341/P1076164" xmlDataType="decimal"/>
    </xmlCellPr>
  </singleXmlCell>
  <singleXmlCell id="312" r="H35" connectionId="0">
    <xmlCellPr id="1" uniqueName="P1076166">
      <xmlPr mapId="1" xpath="/GFI-IZD-POD/ISD-GFI-IZD-POD_1000341/P1076166" xmlDataType="decimal"/>
    </xmlCellPr>
  </singleXmlCell>
  <singleXmlCell id="313" r="I35" connectionId="0">
    <xmlCellPr id="1" uniqueName="P1076168">
      <xmlPr mapId="1" xpath="/GFI-IZD-POD/ISD-GFI-IZD-POD_1000341/P1076168" xmlDataType="decimal"/>
    </xmlCellPr>
  </singleXmlCell>
  <singleXmlCell id="314" r="H36" connectionId="0">
    <xmlCellPr id="1" uniqueName="P1076170">
      <xmlPr mapId="1" xpath="/GFI-IZD-POD/ISD-GFI-IZD-POD_1000341/P1076170" xmlDataType="decimal"/>
    </xmlCellPr>
  </singleXmlCell>
  <singleXmlCell id="315" r="I36" connectionId="0">
    <xmlCellPr id="1" uniqueName="P1076173">
      <xmlPr mapId="1" xpath="/GFI-IZD-POD/ISD-GFI-IZD-POD_1000341/P1076173" xmlDataType="decimal"/>
    </xmlCellPr>
  </singleXmlCell>
  <singleXmlCell id="316" r="H37" connectionId="0">
    <xmlCellPr id="1" uniqueName="P1076175">
      <xmlPr mapId="1" xpath="/GFI-IZD-POD/ISD-GFI-IZD-POD_1000341/P1076175" xmlDataType="decimal"/>
    </xmlCellPr>
  </singleXmlCell>
  <singleXmlCell id="317" r="I37" connectionId="0">
    <xmlCellPr id="1" uniqueName="P1076178">
      <xmlPr mapId="1" xpath="/GFI-IZD-POD/ISD-GFI-IZD-POD_1000341/P1076178" xmlDataType="decimal"/>
    </xmlCellPr>
  </singleXmlCell>
  <singleXmlCell id="318" r="H38" connectionId="0">
    <xmlCellPr id="1" uniqueName="P1076180">
      <xmlPr mapId="1" xpath="/GFI-IZD-POD/ISD-GFI-IZD-POD_1000341/P1076180" xmlDataType="decimal"/>
    </xmlCellPr>
  </singleXmlCell>
  <singleXmlCell id="319" r="I38" connectionId="0">
    <xmlCellPr id="1" uniqueName="P1076182">
      <xmlPr mapId="1" xpath="/GFI-IZD-POD/ISD-GFI-IZD-POD_1000341/P1076182" xmlDataType="decimal"/>
    </xmlCellPr>
  </singleXmlCell>
  <singleXmlCell id="320" r="H39" connectionId="0">
    <xmlCellPr id="1" uniqueName="P1076234">
      <xmlPr mapId="1" xpath="/GFI-IZD-POD/ISD-GFI-IZD-POD_1000341/P1076234" xmlDataType="decimal"/>
    </xmlCellPr>
  </singleXmlCell>
  <singleXmlCell id="321" r="I39" connectionId="0">
    <xmlCellPr id="1" uniqueName="P1076236">
      <xmlPr mapId="1" xpath="/GFI-IZD-POD/ISD-GFI-IZD-POD_1000341/P1076236" xmlDataType="decimal"/>
    </xmlCellPr>
  </singleXmlCell>
  <singleXmlCell id="322" r="H40" connectionId="0">
    <xmlCellPr id="1" uniqueName="P1076240">
      <xmlPr mapId="1" xpath="/GFI-IZD-POD/ISD-GFI-IZD-POD_1000341/P1076240" xmlDataType="decimal"/>
    </xmlCellPr>
  </singleXmlCell>
  <singleXmlCell id="323" r="I40" connectionId="0">
    <xmlCellPr id="1" uniqueName="P1076243">
      <xmlPr mapId="1" xpath="/GFI-IZD-POD/ISD-GFI-IZD-POD_1000341/P1076243" xmlDataType="decimal"/>
    </xmlCellPr>
  </singleXmlCell>
  <singleXmlCell id="324" r="H41" connectionId="0">
    <xmlCellPr id="1" uniqueName="P1076245">
      <xmlPr mapId="1" xpath="/GFI-IZD-POD/ISD-GFI-IZD-POD_1000341/P1076245" xmlDataType="decimal"/>
    </xmlCellPr>
  </singleXmlCell>
  <singleXmlCell id="325" r="I41" connectionId="0">
    <xmlCellPr id="1" uniqueName="P1076247">
      <xmlPr mapId="1" xpath="/GFI-IZD-POD/ISD-GFI-IZD-POD_1000341/P1076247" xmlDataType="decimal"/>
    </xmlCellPr>
  </singleXmlCell>
  <singleXmlCell id="326" r="H42" connectionId="0">
    <xmlCellPr id="1" uniqueName="P1076249">
      <xmlPr mapId="1" xpath="/GFI-IZD-POD/ISD-GFI-IZD-POD_1000341/P1076249" xmlDataType="decimal"/>
    </xmlCellPr>
  </singleXmlCell>
  <singleXmlCell id="327" r="I42" connectionId="0">
    <xmlCellPr id="1" uniqueName="P1076251">
      <xmlPr mapId="1" xpath="/GFI-IZD-POD/ISD-GFI-IZD-POD_1000341/P1076251" xmlDataType="decimal"/>
    </xmlCellPr>
  </singleXmlCell>
  <singleXmlCell id="328" r="H43" connectionId="0">
    <xmlCellPr id="1" uniqueName="P1076253">
      <xmlPr mapId="1" xpath="/GFI-IZD-POD/ISD-GFI-IZD-POD_1000341/P1076253" xmlDataType="decimal"/>
    </xmlCellPr>
  </singleXmlCell>
  <singleXmlCell id="329" r="I43" connectionId="0">
    <xmlCellPr id="1" uniqueName="P1076255">
      <xmlPr mapId="1" xpath="/GFI-IZD-POD/ISD-GFI-IZD-POD_1000341/P1076255" xmlDataType="decimal"/>
    </xmlCellPr>
  </singleXmlCell>
  <singleXmlCell id="330" r="H44" connectionId="0">
    <xmlCellPr id="1" uniqueName="P1076257">
      <xmlPr mapId="1" xpath="/GFI-IZD-POD/ISD-GFI-IZD-POD_1000341/P1076257" xmlDataType="decimal"/>
    </xmlCellPr>
  </singleXmlCell>
  <singleXmlCell id="331" r="I44" connectionId="0">
    <xmlCellPr id="1" uniqueName="P1076259">
      <xmlPr mapId="1" xpath="/GFI-IZD-POD/ISD-GFI-IZD-POD_1000341/P1076259" xmlDataType="decimal"/>
    </xmlCellPr>
  </singleXmlCell>
  <singleXmlCell id="332" r="H45" connectionId="0">
    <xmlCellPr id="1" uniqueName="P1076262">
      <xmlPr mapId="1" xpath="/GFI-IZD-POD/ISD-GFI-IZD-POD_1000341/P1076262" xmlDataType="decimal"/>
    </xmlCellPr>
  </singleXmlCell>
  <singleXmlCell id="333" r="I45" connectionId="0">
    <xmlCellPr id="1" uniqueName="P1076264">
      <xmlPr mapId="1" xpath="/GFI-IZD-POD/ISD-GFI-IZD-POD_1000341/P1076264" xmlDataType="decimal"/>
    </xmlCellPr>
  </singleXmlCell>
  <singleXmlCell id="334" r="H46" connectionId="0">
    <xmlCellPr id="1" uniqueName="P1076274">
      <xmlPr mapId="1" xpath="/GFI-IZD-POD/ISD-GFI-IZD-POD_1000341/P1076274" xmlDataType="decimal"/>
    </xmlCellPr>
  </singleXmlCell>
  <singleXmlCell id="335" r="I46" connectionId="0">
    <xmlCellPr id="1" uniqueName="P1076276">
      <xmlPr mapId="1" xpath="/GFI-IZD-POD/ISD-GFI-IZD-POD_1000341/P1076276" xmlDataType="decimal"/>
    </xmlCellPr>
  </singleXmlCell>
  <singleXmlCell id="336" r="H47" connectionId="0">
    <xmlCellPr id="1" uniqueName="P1076278">
      <xmlPr mapId="1" xpath="/GFI-IZD-POD/ISD-GFI-IZD-POD_1000341/P1076278" xmlDataType="decimal"/>
    </xmlCellPr>
  </singleXmlCell>
  <singleXmlCell id="337" r="I47" connectionId="0">
    <xmlCellPr id="1" uniqueName="P1076280">
      <xmlPr mapId="1" xpath="/GFI-IZD-POD/ISD-GFI-IZD-POD_1000341/P1076280" xmlDataType="decimal"/>
    </xmlCellPr>
  </singleXmlCell>
  <singleXmlCell id="338" r="H48" connectionId="0">
    <xmlCellPr id="1" uniqueName="P1076281">
      <xmlPr mapId="1" xpath="/GFI-IZD-POD/ISD-GFI-IZD-POD_1000341/P1076281" xmlDataType="decimal"/>
    </xmlCellPr>
  </singleXmlCell>
  <singleXmlCell id="339" r="I48" connectionId="0">
    <xmlCellPr id="1" uniqueName="P1076282">
      <xmlPr mapId="1" xpath="/GFI-IZD-POD/ISD-GFI-IZD-POD_1000341/P1076282" xmlDataType="decimal"/>
    </xmlCellPr>
  </singleXmlCell>
  <singleXmlCell id="340" r="H49" connectionId="0">
    <xmlCellPr id="1" uniqueName="P1076283">
      <xmlPr mapId="1" xpath="/GFI-IZD-POD/ISD-GFI-IZD-POD_1000341/P1076283" xmlDataType="decimal"/>
    </xmlCellPr>
  </singleXmlCell>
  <singleXmlCell id="341" r="I49" connectionId="0">
    <xmlCellPr id="1" uniqueName="P1076284">
      <xmlPr mapId="1" xpath="/GFI-IZD-POD/ISD-GFI-IZD-POD_1000341/P1076284" xmlDataType="decimal"/>
    </xmlCellPr>
  </singleXmlCell>
  <singleXmlCell id="342" r="H50" connectionId="0">
    <xmlCellPr id="1" uniqueName="P1076285">
      <xmlPr mapId="1" xpath="/GFI-IZD-POD/ISD-GFI-IZD-POD_1000341/P1076285" xmlDataType="decimal"/>
    </xmlCellPr>
  </singleXmlCell>
  <singleXmlCell id="343" r="I50" connectionId="0">
    <xmlCellPr id="1" uniqueName="P1076286">
      <xmlPr mapId="1" xpath="/GFI-IZD-POD/ISD-GFI-IZD-POD_1000341/P1076286" xmlDataType="decimal"/>
    </xmlCellPr>
  </singleXmlCell>
  <singleXmlCell id="344" r="H51" connectionId="0">
    <xmlCellPr id="1" uniqueName="P1076287">
      <xmlPr mapId="1" xpath="/GFI-IZD-POD/ISD-GFI-IZD-POD_1000341/P1076287" xmlDataType="decimal"/>
    </xmlCellPr>
  </singleXmlCell>
  <singleXmlCell id="345" r="I51" connectionId="0">
    <xmlCellPr id="1" uniqueName="P1076288">
      <xmlPr mapId="1" xpath="/GFI-IZD-POD/ISD-GFI-IZD-POD_1000341/P1076288" xmlDataType="decimal"/>
    </xmlCellPr>
  </singleXmlCell>
  <singleXmlCell id="346" r="H52" connectionId="0">
    <xmlCellPr id="1" uniqueName="P1076289">
      <xmlPr mapId="1" xpath="/GFI-IZD-POD/ISD-GFI-IZD-POD_1000341/P1076289" xmlDataType="decimal"/>
    </xmlCellPr>
  </singleXmlCell>
  <singleXmlCell id="347" r="I52" connectionId="0">
    <xmlCellPr id="1" uniqueName="P1076291">
      <xmlPr mapId="1" xpath="/GFI-IZD-POD/ISD-GFI-IZD-POD_1000341/P1076291" xmlDataType="decimal"/>
    </xmlCellPr>
  </singleXmlCell>
  <singleXmlCell id="348" r="H53" connectionId="0">
    <xmlCellPr id="1" uniqueName="P1076293">
      <xmlPr mapId="1" xpath="/GFI-IZD-POD/ISD-GFI-IZD-POD_1000341/P1076293" xmlDataType="decimal"/>
    </xmlCellPr>
  </singleXmlCell>
  <singleXmlCell id="349" r="I53" connectionId="0">
    <xmlCellPr id="1" uniqueName="P1076295">
      <xmlPr mapId="1" xpath="/GFI-IZD-POD/ISD-GFI-IZD-POD_1000341/P1076295" xmlDataType="decimal"/>
    </xmlCellPr>
  </singleXmlCell>
  <singleXmlCell id="350" r="H54" connectionId="0">
    <xmlCellPr id="1" uniqueName="P1076297">
      <xmlPr mapId="1" xpath="/GFI-IZD-POD/ISD-GFI-IZD-POD_1000341/P1076297" xmlDataType="decimal"/>
    </xmlCellPr>
  </singleXmlCell>
  <singleXmlCell id="351" r="I54" connectionId="0">
    <xmlCellPr id="1" uniqueName="P1076299">
      <xmlPr mapId="1" xpath="/GFI-IZD-POD/ISD-GFI-IZD-POD_1000341/P1076299" xmlDataType="decimal"/>
    </xmlCellPr>
  </singleXmlCell>
  <singleXmlCell id="352" r="H55" connectionId="0">
    <xmlCellPr id="1" uniqueName="P1076301">
      <xmlPr mapId="1" xpath="/GFI-IZD-POD/ISD-GFI-IZD-POD_1000341/P1076301" xmlDataType="decimal"/>
    </xmlCellPr>
  </singleXmlCell>
  <singleXmlCell id="353" r="I55" connectionId="0">
    <xmlCellPr id="1" uniqueName="P1076303">
      <xmlPr mapId="1" xpath="/GFI-IZD-POD/ISD-GFI-IZD-POD_1000341/P1076303" xmlDataType="decimal"/>
    </xmlCellPr>
  </singleXmlCell>
  <singleXmlCell id="354" r="H56" connectionId="0">
    <xmlCellPr id="1" uniqueName="P1076315">
      <xmlPr mapId="1" xpath="/GFI-IZD-POD/ISD-GFI-IZD-POD_1000341/P1076315" xmlDataType="decimal"/>
    </xmlCellPr>
  </singleXmlCell>
  <singleXmlCell id="355" r="I56" connectionId="0">
    <xmlCellPr id="1" uniqueName="P1076317">
      <xmlPr mapId="1" xpath="/GFI-IZD-POD/ISD-GFI-IZD-POD_1000341/P1076317" xmlDataType="decimal"/>
    </xmlCellPr>
  </singleXmlCell>
  <singleXmlCell id="356" r="H57" connectionId="0">
    <xmlCellPr id="1" uniqueName="P1076322">
      <xmlPr mapId="1" xpath="/GFI-IZD-POD/ISD-GFI-IZD-POD_1000341/P1076322" xmlDataType="decimal"/>
    </xmlCellPr>
  </singleXmlCell>
  <singleXmlCell id="357" r="I57" connectionId="0">
    <xmlCellPr id="1" uniqueName="P1076324">
      <xmlPr mapId="1" xpath="/GFI-IZD-POD/ISD-GFI-IZD-POD_1000341/P1076324" xmlDataType="decimal"/>
    </xmlCellPr>
  </singleXmlCell>
  <singleXmlCell id="358" r="H58" connectionId="0">
    <xmlCellPr id="1" uniqueName="P1076326">
      <xmlPr mapId="1" xpath="/GFI-IZD-POD/ISD-GFI-IZD-POD_1000341/P1076326" xmlDataType="decimal"/>
    </xmlCellPr>
  </singleXmlCell>
  <singleXmlCell id="359" r="I58" connectionId="0">
    <xmlCellPr id="1" uniqueName="P1076330">
      <xmlPr mapId="1" xpath="/GFI-IZD-POD/ISD-GFI-IZD-POD_1000341/P1076330" xmlDataType="decimal"/>
    </xmlCellPr>
  </singleXmlCell>
  <singleXmlCell id="360" r="H59" connectionId="0">
    <xmlCellPr id="1" uniqueName="P1076331">
      <xmlPr mapId="1" xpath="/GFI-IZD-POD/ISD-GFI-IZD-POD_1000341/P1076331" xmlDataType="decimal"/>
    </xmlCellPr>
  </singleXmlCell>
  <singleXmlCell id="361" r="I59" connectionId="0">
    <xmlCellPr id="1" uniqueName="P1076332">
      <xmlPr mapId="1" xpath="/GFI-IZD-POD/ISD-GFI-IZD-POD_1000341/P1076332" xmlDataType="decimal"/>
    </xmlCellPr>
  </singleXmlCell>
  <singleXmlCell id="362" r="H60" connectionId="0">
    <xmlCellPr id="1" uniqueName="P1076333">
      <xmlPr mapId="1" xpath="/GFI-IZD-POD/ISD-GFI-IZD-POD_1000341/P1076333" xmlDataType="decimal"/>
    </xmlCellPr>
  </singleXmlCell>
  <singleXmlCell id="363" r="I60" connectionId="0">
    <xmlCellPr id="1" uniqueName="P1076334">
      <xmlPr mapId="1" xpath="/GFI-IZD-POD/ISD-GFI-IZD-POD_1000341/P1076334" xmlDataType="decimal"/>
    </xmlCellPr>
  </singleXmlCell>
  <singleXmlCell id="364" r="H61" connectionId="0">
    <xmlCellPr id="1" uniqueName="P1076335">
      <xmlPr mapId="1" xpath="/GFI-IZD-POD/ISD-GFI-IZD-POD_1000341/P1076335" xmlDataType="decimal"/>
    </xmlCellPr>
  </singleXmlCell>
  <singleXmlCell id="365" r="I61" connectionId="0">
    <xmlCellPr id="1" uniqueName="P1076336">
      <xmlPr mapId="1" xpath="/GFI-IZD-POD/ISD-GFI-IZD-POD_1000341/P1076336" xmlDataType="decimal"/>
    </xmlCellPr>
  </singleXmlCell>
  <singleXmlCell id="366" r="H62" connectionId="0">
    <xmlCellPr id="1" uniqueName="P1076337">
      <xmlPr mapId="1" xpath="/GFI-IZD-POD/ISD-GFI-IZD-POD_1000341/P1076337" xmlDataType="decimal"/>
    </xmlCellPr>
  </singleXmlCell>
  <singleXmlCell id="367" r="I62" connectionId="0">
    <xmlCellPr id="1" uniqueName="P1076338">
      <xmlPr mapId="1" xpath="/GFI-IZD-POD/ISD-GFI-IZD-POD_1000341/P1076338" xmlDataType="decimal"/>
    </xmlCellPr>
  </singleXmlCell>
  <singleXmlCell id="368" r="H63" connectionId="0">
    <xmlCellPr id="1" uniqueName="P1076339">
      <xmlPr mapId="1" xpath="/GFI-IZD-POD/ISD-GFI-IZD-POD_1000341/P1076339" xmlDataType="decimal"/>
    </xmlCellPr>
  </singleXmlCell>
  <singleXmlCell id="369" r="I63" connectionId="0">
    <xmlCellPr id="1" uniqueName="P1076340">
      <xmlPr mapId="1" xpath="/GFI-IZD-POD/ISD-GFI-IZD-POD_1000341/P1076340" xmlDataType="decimal"/>
    </xmlCellPr>
  </singleXmlCell>
  <singleXmlCell id="370" r="H64" connectionId="0">
    <xmlCellPr id="1" uniqueName="P1076341">
      <xmlPr mapId="1" xpath="/GFI-IZD-POD/ISD-GFI-IZD-POD_1000341/P1076341" xmlDataType="decimal"/>
    </xmlCellPr>
  </singleXmlCell>
  <singleXmlCell id="371" r="I64" connectionId="0">
    <xmlCellPr id="1" uniqueName="P1076342">
      <xmlPr mapId="1" xpath="/GFI-IZD-POD/ISD-GFI-IZD-POD_1000341/P1076342" xmlDataType="decimal"/>
    </xmlCellPr>
  </singleXmlCell>
  <singleXmlCell id="372" r="H65" connectionId="0">
    <xmlCellPr id="1" uniqueName="P1076343">
      <xmlPr mapId="1" xpath="/GFI-IZD-POD/ISD-GFI-IZD-POD_1000341/P1076343" xmlDataType="decimal"/>
    </xmlCellPr>
  </singleXmlCell>
  <singleXmlCell id="373" r="I65" connectionId="0">
    <xmlCellPr id="1" uniqueName="P1076344">
      <xmlPr mapId="1" xpath="/GFI-IZD-POD/ISD-GFI-IZD-POD_1000341/P1076344" xmlDataType="decimal"/>
    </xmlCellPr>
  </singleXmlCell>
  <singleXmlCell id="374" r="H66" connectionId="0">
    <xmlCellPr id="1" uniqueName="P1076345">
      <xmlPr mapId="1" xpath="/GFI-IZD-POD/ISD-GFI-IZD-POD_1000341/P1076345" xmlDataType="decimal"/>
    </xmlCellPr>
  </singleXmlCell>
  <singleXmlCell id="375" r="I66" connectionId="0">
    <xmlCellPr id="1" uniqueName="P1076346">
      <xmlPr mapId="1" xpath="/GFI-IZD-POD/ISD-GFI-IZD-POD_1000341/P1076346" xmlDataType="decimal"/>
    </xmlCellPr>
  </singleXmlCell>
  <singleXmlCell id="376" r="H67" connectionId="0">
    <xmlCellPr id="1" uniqueName="P1076347">
      <xmlPr mapId="1" xpath="/GFI-IZD-POD/ISD-GFI-IZD-POD_1000341/P1076347" xmlDataType="decimal"/>
    </xmlCellPr>
  </singleXmlCell>
  <singleXmlCell id="377" r="I67" connectionId="0">
    <xmlCellPr id="1" uniqueName="P1076348">
      <xmlPr mapId="1" xpath="/GFI-IZD-POD/ISD-GFI-IZD-POD_1000341/P1076348" xmlDataType="decimal"/>
    </xmlCellPr>
  </singleXmlCell>
  <singleXmlCell id="378" r="H69" connectionId="0">
    <xmlCellPr id="1" uniqueName="P1076349">
      <xmlPr mapId="1" xpath="/GFI-IZD-POD/ISD-GFI-IZD-POD_1000341/P1076349" xmlDataType="decimal"/>
    </xmlCellPr>
  </singleXmlCell>
  <singleXmlCell id="379" r="I69" connectionId="0">
    <xmlCellPr id="1" uniqueName="P1076350">
      <xmlPr mapId="1" xpath="/GFI-IZD-POD/ISD-GFI-IZD-POD_1000341/P1076350" xmlDataType="decimal"/>
    </xmlCellPr>
  </singleXmlCell>
  <singleXmlCell id="380" r="H70" connectionId="0">
    <xmlCellPr id="1" uniqueName="P1076351">
      <xmlPr mapId="1" xpath="/GFI-IZD-POD/ISD-GFI-IZD-POD_1000341/P1076351" xmlDataType="decimal"/>
    </xmlCellPr>
  </singleXmlCell>
  <singleXmlCell id="381" r="I70" connectionId="0">
    <xmlCellPr id="1" uniqueName="P1076352">
      <xmlPr mapId="1" xpath="/GFI-IZD-POD/ISD-GFI-IZD-POD_1000341/P1076352" xmlDataType="decimal"/>
    </xmlCellPr>
  </singleXmlCell>
  <singleXmlCell id="382" r="H71" connectionId="0">
    <xmlCellPr id="1" uniqueName="P1076353">
      <xmlPr mapId="1" xpath="/GFI-IZD-POD/ISD-GFI-IZD-POD_1000341/P1076353" xmlDataType="decimal"/>
    </xmlCellPr>
  </singleXmlCell>
  <singleXmlCell id="383" r="I71" connectionId="0">
    <xmlCellPr id="1" uniqueName="P1076354">
      <xmlPr mapId="1" xpath="/GFI-IZD-POD/ISD-GFI-IZD-POD_1000341/P1076354" xmlDataType="decimal"/>
    </xmlCellPr>
  </singleXmlCell>
  <singleXmlCell id="384" r="H72" connectionId="0">
    <xmlCellPr id="1" uniqueName="P1076355">
      <xmlPr mapId="1" xpath="/GFI-IZD-POD/ISD-GFI-IZD-POD_1000341/P1076355" xmlDataType="decimal"/>
    </xmlCellPr>
  </singleXmlCell>
  <singleXmlCell id="385" r="I72" connectionId="0">
    <xmlCellPr id="1" uniqueName="P1076356">
      <xmlPr mapId="1" xpath="/GFI-IZD-POD/ISD-GFI-IZD-POD_1000341/P1076356" xmlDataType="decimal"/>
    </xmlCellPr>
  </singleXmlCell>
  <singleXmlCell id="386" r="H73" connectionId="0">
    <xmlCellPr id="1" uniqueName="P1076357">
      <xmlPr mapId="1" xpath="/GFI-IZD-POD/ISD-GFI-IZD-POD_1000341/P1076357" xmlDataType="decimal"/>
    </xmlCellPr>
  </singleXmlCell>
  <singleXmlCell id="387" r="I73" connectionId="0">
    <xmlCellPr id="1" uniqueName="P1076358">
      <xmlPr mapId="1" xpath="/GFI-IZD-POD/ISD-GFI-IZD-POD_1000341/P1076358" xmlDataType="decimal"/>
    </xmlCellPr>
  </singleXmlCell>
  <singleXmlCell id="388" r="H74" connectionId="0">
    <xmlCellPr id="1" uniqueName="P1076359">
      <xmlPr mapId="1" xpath="/GFI-IZD-POD/ISD-GFI-IZD-POD_1000341/P1076359" xmlDataType="decimal"/>
    </xmlCellPr>
  </singleXmlCell>
  <singleXmlCell id="389" r="I74" connectionId="0">
    <xmlCellPr id="1" uniqueName="P1076360">
      <xmlPr mapId="1" xpath="/GFI-IZD-POD/ISD-GFI-IZD-POD_1000341/P1076360" xmlDataType="decimal"/>
    </xmlCellPr>
  </singleXmlCell>
  <singleXmlCell id="390" r="H76" connectionId="0">
    <xmlCellPr id="1" uniqueName="P1076361">
      <xmlPr mapId="1" xpath="/GFI-IZD-POD/ISD-GFI-IZD-POD_1000341/P1076361" xmlDataType="decimal"/>
    </xmlCellPr>
  </singleXmlCell>
  <singleXmlCell id="391" r="I76" connectionId="0">
    <xmlCellPr id="1" uniqueName="P1076362">
      <xmlPr mapId="1" xpath="/GFI-IZD-POD/ISD-GFI-IZD-POD_1000341/P1076362" xmlDataType="decimal"/>
    </xmlCellPr>
  </singleXmlCell>
  <singleXmlCell id="392" r="H77" connectionId="0">
    <xmlCellPr id="1" uniqueName="P1076363">
      <xmlPr mapId="1" xpath="/GFI-IZD-POD/ISD-GFI-IZD-POD_1000341/P1076363" xmlDataType="decimal"/>
    </xmlCellPr>
  </singleXmlCell>
  <singleXmlCell id="393" r="I77" connectionId="0">
    <xmlCellPr id="1" uniqueName="P1076364">
      <xmlPr mapId="1" xpath="/GFI-IZD-POD/ISD-GFI-IZD-POD_1000341/P1076364" xmlDataType="decimal"/>
    </xmlCellPr>
  </singleXmlCell>
  <singleXmlCell id="394" r="H78" connectionId="0">
    <xmlCellPr id="1" uniqueName="P1076365">
      <xmlPr mapId="1" xpath="/GFI-IZD-POD/ISD-GFI-IZD-POD_1000341/P1076365" xmlDataType="decimal"/>
    </xmlCellPr>
  </singleXmlCell>
  <singleXmlCell id="395" r="I78" connectionId="0">
    <xmlCellPr id="1" uniqueName="P1076366">
      <xmlPr mapId="1" xpath="/GFI-IZD-POD/ISD-GFI-IZD-POD_1000341/P1076366" xmlDataType="decimal"/>
    </xmlCellPr>
  </singleXmlCell>
  <singleXmlCell id="396" r="H79" connectionId="0">
    <xmlCellPr id="1" uniqueName="P1076367">
      <xmlPr mapId="1" xpath="/GFI-IZD-POD/ISD-GFI-IZD-POD_1000341/P1076367" xmlDataType="decimal"/>
    </xmlCellPr>
  </singleXmlCell>
  <singleXmlCell id="397" r="I79" connectionId="0">
    <xmlCellPr id="1" uniqueName="P1076368">
      <xmlPr mapId="1" xpath="/GFI-IZD-POD/ISD-GFI-IZD-POD_1000341/P1076368" xmlDataType="decimal"/>
    </xmlCellPr>
  </singleXmlCell>
  <singleXmlCell id="398" r="H80" connectionId="0">
    <xmlCellPr id="1" uniqueName="P1076369">
      <xmlPr mapId="1" xpath="/GFI-IZD-POD/ISD-GFI-IZD-POD_1000341/P1076369" xmlDataType="decimal"/>
    </xmlCellPr>
  </singleXmlCell>
  <singleXmlCell id="399" r="I80" connectionId="0">
    <xmlCellPr id="1" uniqueName="P1076370">
      <xmlPr mapId="1" xpath="/GFI-IZD-POD/ISD-GFI-IZD-POD_1000341/P1076370" xmlDataType="decimal"/>
    </xmlCellPr>
  </singleXmlCell>
  <singleXmlCell id="400" r="H81" connectionId="0">
    <xmlCellPr id="1" uniqueName="P1076371">
      <xmlPr mapId="1" xpath="/GFI-IZD-POD/ISD-GFI-IZD-POD_1000341/P1076371" xmlDataType="decimal"/>
    </xmlCellPr>
  </singleXmlCell>
  <singleXmlCell id="401" r="I81" connectionId="0">
    <xmlCellPr id="1" uniqueName="P1076372">
      <xmlPr mapId="1" xpath="/GFI-IZD-POD/ISD-GFI-IZD-POD_1000341/P1076372" xmlDataType="decimal"/>
    </xmlCellPr>
  </singleXmlCell>
  <singleXmlCell id="402" r="H82" connectionId="0">
    <xmlCellPr id="1" uniqueName="P1076373">
      <xmlPr mapId="1" xpath="/GFI-IZD-POD/ISD-GFI-IZD-POD_1000341/P1076373" xmlDataType="decimal"/>
    </xmlCellPr>
  </singleXmlCell>
  <singleXmlCell id="403" r="I82" connectionId="0">
    <xmlCellPr id="1" uniqueName="P1076374">
      <xmlPr mapId="1" xpath="/GFI-IZD-POD/ISD-GFI-IZD-POD_1000341/P1076374" xmlDataType="decimal"/>
    </xmlCellPr>
  </singleXmlCell>
  <singleXmlCell id="404" r="H84" connectionId="0">
    <xmlCellPr id="1" uniqueName="P1076375">
      <xmlPr mapId="1" xpath="/GFI-IZD-POD/ISD-GFI-IZD-POD_1000341/P1076375" xmlDataType="decimal"/>
    </xmlCellPr>
  </singleXmlCell>
  <singleXmlCell id="405" r="I84" connectionId="0">
    <xmlCellPr id="1" uniqueName="P1076376">
      <xmlPr mapId="1" xpath="/GFI-IZD-POD/ISD-GFI-IZD-POD_1000341/P1076376" xmlDataType="decimal"/>
    </xmlCellPr>
  </singleXmlCell>
  <singleXmlCell id="406" r="H85" connectionId="0">
    <xmlCellPr id="1" uniqueName="P1076377">
      <xmlPr mapId="1" xpath="/GFI-IZD-POD/ISD-GFI-IZD-POD_1000341/P1076377" xmlDataType="decimal"/>
    </xmlCellPr>
  </singleXmlCell>
  <singleXmlCell id="407" r="I85" connectionId="0">
    <xmlCellPr id="1" uniqueName="P1076378">
      <xmlPr mapId="1" xpath="/GFI-IZD-POD/ISD-GFI-IZD-POD_1000341/P1076378" xmlDataType="decimal"/>
    </xmlCellPr>
  </singleXmlCell>
  <singleXmlCell id="408" r="H86" connectionId="0">
    <xmlCellPr id="1" uniqueName="P1076379">
      <xmlPr mapId="1" xpath="/GFI-IZD-POD/ISD-GFI-IZD-POD_1000341/P1076379" xmlDataType="decimal"/>
    </xmlCellPr>
  </singleXmlCell>
  <singleXmlCell id="409" r="I86" connectionId="0">
    <xmlCellPr id="1" uniqueName="P1076380">
      <xmlPr mapId="1" xpath="/GFI-IZD-POD/ISD-GFI-IZD-POD_1000341/P1076380" xmlDataType="decimal"/>
    </xmlCellPr>
  </singleXmlCell>
  <singleXmlCell id="410" r="H88" connectionId="0">
    <xmlCellPr id="1" uniqueName="P1076381">
      <xmlPr mapId="1" xpath="/GFI-IZD-POD/ISD-GFI-IZD-POD_1000341/P1076381" xmlDataType="decimal"/>
    </xmlCellPr>
  </singleXmlCell>
  <singleXmlCell id="411" r="I88" connectionId="0">
    <xmlCellPr id="1" uniqueName="P1076382">
      <xmlPr mapId="1" xpath="/GFI-IZD-POD/ISD-GFI-IZD-POD_1000341/P1076382" xmlDataType="decimal"/>
    </xmlCellPr>
  </singleXmlCell>
  <singleXmlCell id="412" r="H89" connectionId="0">
    <xmlCellPr id="1" uniqueName="P1076383">
      <xmlPr mapId="1" xpath="/GFI-IZD-POD/ISD-GFI-IZD-POD_1000341/P1076383" xmlDataType="decimal"/>
    </xmlCellPr>
  </singleXmlCell>
  <singleXmlCell id="413" r="I89" connectionId="0">
    <xmlCellPr id="1" uniqueName="P1076384">
      <xmlPr mapId="1" xpath="/GFI-IZD-POD/ISD-GFI-IZD-POD_1000341/P1076384" xmlDataType="decimal"/>
    </xmlCellPr>
  </singleXmlCell>
  <singleXmlCell id="414" r="H90" connectionId="0">
    <xmlCellPr id="1" uniqueName="P1076385">
      <xmlPr mapId="1" xpath="/GFI-IZD-POD/ISD-GFI-IZD-POD_1000341/P1076385" xmlDataType="decimal"/>
    </xmlCellPr>
  </singleXmlCell>
  <singleXmlCell id="415" r="I90" connectionId="0">
    <xmlCellPr id="1" uniqueName="P1076386">
      <xmlPr mapId="1" xpath="/GFI-IZD-POD/ISD-GFI-IZD-POD_1000341/P1076386" xmlDataType="decimal"/>
    </xmlCellPr>
  </singleXmlCell>
  <singleXmlCell id="416" r="H91" connectionId="0">
    <xmlCellPr id="1" uniqueName="P1076387">
      <xmlPr mapId="1" xpath="/GFI-IZD-POD/ISD-GFI-IZD-POD_1000341/P1076387" xmlDataType="decimal"/>
    </xmlCellPr>
  </singleXmlCell>
  <singleXmlCell id="417" r="I91" connectionId="0">
    <xmlCellPr id="1" uniqueName="P1076388">
      <xmlPr mapId="1" xpath="/GFI-IZD-POD/ISD-GFI-IZD-POD_1000341/P1076388" xmlDataType="decimal"/>
    </xmlCellPr>
  </singleXmlCell>
  <singleXmlCell id="418" r="H92" connectionId="0">
    <xmlCellPr id="1" uniqueName="P1076389">
      <xmlPr mapId="1" xpath="/GFI-IZD-POD/ISD-GFI-IZD-POD_1000341/P1076389" xmlDataType="decimal"/>
    </xmlCellPr>
  </singleXmlCell>
  <singleXmlCell id="419" r="I92" connectionId="0">
    <xmlCellPr id="1" uniqueName="P1076390">
      <xmlPr mapId="1" xpath="/GFI-IZD-POD/ISD-GFI-IZD-POD_1000341/P1076390" xmlDataType="decimal"/>
    </xmlCellPr>
  </singleXmlCell>
  <singleXmlCell id="420" r="H93" connectionId="0">
    <xmlCellPr id="1" uniqueName="P1076391">
      <xmlPr mapId="1" xpath="/GFI-IZD-POD/ISD-GFI-IZD-POD_1000341/P1076391" xmlDataType="decimal"/>
    </xmlCellPr>
  </singleXmlCell>
  <singleXmlCell id="421" r="I93" connectionId="0">
    <xmlCellPr id="1" uniqueName="P1076392">
      <xmlPr mapId="1" xpath="/GFI-IZD-POD/ISD-GFI-IZD-POD_1000341/P1076392" xmlDataType="decimal"/>
    </xmlCellPr>
  </singleXmlCell>
  <singleXmlCell id="422" r="H94" connectionId="0">
    <xmlCellPr id="1" uniqueName="P1076393">
      <xmlPr mapId="1" xpath="/GFI-IZD-POD/ISD-GFI-IZD-POD_1000341/P1076393" xmlDataType="decimal"/>
    </xmlCellPr>
  </singleXmlCell>
  <singleXmlCell id="423" r="I94" connectionId="0">
    <xmlCellPr id="1" uniqueName="P1076394">
      <xmlPr mapId="1" xpath="/GFI-IZD-POD/ISD-GFI-IZD-POD_1000341/P1076394" xmlDataType="decimal"/>
    </xmlCellPr>
  </singleXmlCell>
  <singleXmlCell id="424" r="H95" connectionId="0">
    <xmlCellPr id="1" uniqueName="P1076395">
      <xmlPr mapId="1" xpath="/GFI-IZD-POD/ISD-GFI-IZD-POD_1000341/P1076395" xmlDataType="decimal"/>
    </xmlCellPr>
  </singleXmlCell>
  <singleXmlCell id="425" r="I95" connectionId="0">
    <xmlCellPr id="1" uniqueName="P1076396">
      <xmlPr mapId="1" xpath="/GFI-IZD-POD/ISD-GFI-IZD-POD_1000341/P1076396" xmlDataType="decimal"/>
    </xmlCellPr>
  </singleXmlCell>
  <singleXmlCell id="426" r="H96" connectionId="0">
    <xmlCellPr id="1" uniqueName="P1076397">
      <xmlPr mapId="1" xpath="/GFI-IZD-POD/ISD-GFI-IZD-POD_1000341/P1076397" xmlDataType="decimal"/>
    </xmlCellPr>
  </singleXmlCell>
  <singleXmlCell id="427" r="I96" connectionId="0">
    <xmlCellPr id="1" uniqueName="P1076398">
      <xmlPr mapId="1" xpath="/GFI-IZD-POD/ISD-GFI-IZD-POD_1000341/P1076398" xmlDataType="decimal"/>
    </xmlCellPr>
  </singleXmlCell>
  <singleXmlCell id="428" r="H97" connectionId="0">
    <xmlCellPr id="1" uniqueName="P1076399">
      <xmlPr mapId="1" xpath="/GFI-IZD-POD/ISD-GFI-IZD-POD_1000341/P1076399" xmlDataType="decimal"/>
    </xmlCellPr>
  </singleXmlCell>
  <singleXmlCell id="429" r="I97" connectionId="0">
    <xmlCellPr id="1" uniqueName="P1076400">
      <xmlPr mapId="1" xpath="/GFI-IZD-POD/ISD-GFI-IZD-POD_1000341/P1076400" xmlDataType="decimal"/>
    </xmlCellPr>
  </singleXmlCell>
  <singleXmlCell id="430" r="H98" connectionId="0">
    <xmlCellPr id="1" uniqueName="P1076401">
      <xmlPr mapId="1" xpath="/GFI-IZD-POD/ISD-GFI-IZD-POD_1000341/P1076401" xmlDataType="decimal"/>
    </xmlCellPr>
  </singleXmlCell>
  <singleXmlCell id="431" r="I98" connectionId="0">
    <xmlCellPr id="1" uniqueName="P1076402">
      <xmlPr mapId="1" xpath="/GFI-IZD-POD/ISD-GFI-IZD-POD_1000341/P1076402" xmlDataType="decimal"/>
    </xmlCellPr>
  </singleXmlCell>
  <singleXmlCell id="432" r="H99" connectionId="0">
    <xmlCellPr id="1" uniqueName="P1076403">
      <xmlPr mapId="1" xpath="/GFI-IZD-POD/ISD-GFI-IZD-POD_1000341/P1076403" xmlDataType="decimal"/>
    </xmlCellPr>
  </singleXmlCell>
  <singleXmlCell id="433" r="I99" connectionId="0">
    <xmlCellPr id="1" uniqueName="P1076404">
      <xmlPr mapId="1" xpath="/GFI-IZD-POD/ISD-GFI-IZD-POD_1000341/P1076404" xmlDataType="decimal"/>
    </xmlCellPr>
  </singleXmlCell>
  <singleXmlCell id="434" r="H100" connectionId="0">
    <xmlCellPr id="1" uniqueName="P1076405">
      <xmlPr mapId="1" xpath="/GFI-IZD-POD/ISD-GFI-IZD-POD_1000341/P1076405" xmlDataType="decimal"/>
    </xmlCellPr>
  </singleXmlCell>
  <singleXmlCell id="435" r="I100" connectionId="0">
    <xmlCellPr id="1" uniqueName="P1076406">
      <xmlPr mapId="1" xpath="/GFI-IZD-POD/ISD-GFI-IZD-POD_1000341/P1076406" xmlDataType="decimal"/>
    </xmlCellPr>
  </singleXmlCell>
  <singleXmlCell id="436" r="H102" connectionId="0">
    <xmlCellPr id="1" uniqueName="P1076407">
      <xmlPr mapId="1" xpath="/GFI-IZD-POD/ISD-GFI-IZD-POD_1000341/P1076407" xmlDataType="decimal"/>
    </xmlCellPr>
  </singleXmlCell>
  <singleXmlCell id="437" r="I102" connectionId="0">
    <xmlCellPr id="1" uniqueName="P1076408">
      <xmlPr mapId="1" xpath="/GFI-IZD-POD/ISD-GFI-IZD-POD_1000341/P1076408" xmlDataType="decimal"/>
    </xmlCellPr>
  </singleXmlCell>
  <singleXmlCell id="438" r="H103" connectionId="0">
    <xmlCellPr id="1" uniqueName="P1076409">
      <xmlPr mapId="1" xpath="/GFI-IZD-POD/ISD-GFI-IZD-POD_1000341/P1076409" xmlDataType="decimal"/>
    </xmlCellPr>
  </singleXmlCell>
  <singleXmlCell id="439" r="I103" connectionId="0">
    <xmlCellPr id="1" uniqueName="P1076410">
      <xmlPr mapId="1" xpath="/GFI-IZD-POD/ISD-GFI-IZD-POD_1000341/P1076410" xmlDataType="decimal"/>
    </xmlCellPr>
  </singleXmlCell>
  <singleXmlCell id="440" r="H104" connectionId="0">
    <xmlCellPr id="1" uniqueName="P1076411">
      <xmlPr mapId="1" xpath="/GFI-IZD-POD/ISD-GFI-IZD-POD_1000341/P1076411" xmlDataType="decimal"/>
    </xmlCellPr>
  </singleXmlCell>
  <singleXmlCell id="441" r="I104" connectionId="0">
    <xmlCellPr id="1" uniqueName="P1076412">
      <xmlPr mapId="1" xpath="/GFI-IZD-POD/ISD-GFI-IZD-POD_1000341/P1076412" xmlDataType="decimal"/>
    </xmlCellPr>
  </singleXmlCell>
</singleXmlCells>
</file>

<file path=xl/tables/tableSingleCells4.xml><?xml version="1.0" encoding="utf-8"?>
<singleXmlCells xmlns="http://schemas.openxmlformats.org/spreadsheetml/2006/main">
  <singleXmlCell id="442" r="H8" connectionId="0">
    <xmlCellPr id="1" uniqueName="P1076413">
      <xmlPr mapId="1" xpath="/GFI-IZD-POD/NTI-GFI-IZD-POD_1000342/P1076413" xmlDataType="decimal"/>
    </xmlCellPr>
  </singleXmlCell>
  <singleXmlCell id="443" r="I8" connectionId="0">
    <xmlCellPr id="1" uniqueName="P1076414">
      <xmlPr mapId="1" xpath="/GFI-IZD-POD/NTI-GFI-IZD-POD_1000342/P1076414" xmlDataType="decimal"/>
    </xmlCellPr>
  </singleXmlCell>
  <singleXmlCell id="444" r="H9" connectionId="0">
    <xmlCellPr id="1" uniqueName="P1076415">
      <xmlPr mapId="1" xpath="/GFI-IZD-POD/NTI-GFI-IZD-POD_1000342/P1076415" xmlDataType="decimal"/>
    </xmlCellPr>
  </singleXmlCell>
  <singleXmlCell id="445" r="I9" connectionId="0">
    <xmlCellPr id="1" uniqueName="P1076416">
      <xmlPr mapId="1" xpath="/GFI-IZD-POD/NTI-GFI-IZD-POD_1000342/P1076416" xmlDataType="decimal"/>
    </xmlCellPr>
  </singleXmlCell>
  <singleXmlCell id="446" r="H10" connectionId="0">
    <xmlCellPr id="1" uniqueName="P1076417">
      <xmlPr mapId="1" xpath="/GFI-IZD-POD/NTI-GFI-IZD-POD_1000342/P1076417" xmlDataType="decimal"/>
    </xmlCellPr>
  </singleXmlCell>
  <singleXmlCell id="447" r="I10" connectionId="0">
    <xmlCellPr id="1" uniqueName="P1076418">
      <xmlPr mapId="1" xpath="/GFI-IZD-POD/NTI-GFI-IZD-POD_1000342/P1076418" xmlDataType="decimal"/>
    </xmlCellPr>
  </singleXmlCell>
  <singleXmlCell id="448" r="H11" connectionId="0">
    <xmlCellPr id="1" uniqueName="P1076419">
      <xmlPr mapId="1" xpath="/GFI-IZD-POD/NTI-GFI-IZD-POD_1000342/P1076419" xmlDataType="decimal"/>
    </xmlCellPr>
  </singleXmlCell>
  <singleXmlCell id="449" r="I11" connectionId="0">
    <xmlCellPr id="1" uniqueName="P1076420">
      <xmlPr mapId="1" xpath="/GFI-IZD-POD/NTI-GFI-IZD-POD_1000342/P1076420" xmlDataType="decimal"/>
    </xmlCellPr>
  </singleXmlCell>
  <singleXmlCell id="450" r="H12" connectionId="0">
    <xmlCellPr id="1" uniqueName="P1076421">
      <xmlPr mapId="1" xpath="/GFI-IZD-POD/NTI-GFI-IZD-POD_1000342/P1076421" xmlDataType="decimal"/>
    </xmlCellPr>
  </singleXmlCell>
  <singleXmlCell id="451" r="I12" connectionId="0">
    <xmlCellPr id="1" uniqueName="P1076422">
      <xmlPr mapId="1" xpath="/GFI-IZD-POD/NTI-GFI-IZD-POD_1000342/P1076422" xmlDataType="decimal"/>
    </xmlCellPr>
  </singleXmlCell>
  <singleXmlCell id="452" r="H13" connectionId="0">
    <xmlCellPr id="1" uniqueName="P1076423">
      <xmlPr mapId="1" xpath="/GFI-IZD-POD/NTI-GFI-IZD-POD_1000342/P1076423" xmlDataType="decimal"/>
    </xmlCellPr>
  </singleXmlCell>
  <singleXmlCell id="453" r="I13" connectionId="0">
    <xmlCellPr id="1" uniqueName="P1076424">
      <xmlPr mapId="1" xpath="/GFI-IZD-POD/NTI-GFI-IZD-POD_1000342/P1076424" xmlDataType="decimal"/>
    </xmlCellPr>
  </singleXmlCell>
  <singleXmlCell id="454" r="H14" connectionId="0">
    <xmlCellPr id="1" uniqueName="P1076425">
      <xmlPr mapId="1" xpath="/GFI-IZD-POD/NTI-GFI-IZD-POD_1000342/P1076425" xmlDataType="decimal"/>
    </xmlCellPr>
  </singleXmlCell>
  <singleXmlCell id="455" r="I14" connectionId="0">
    <xmlCellPr id="1" uniqueName="P1076426">
      <xmlPr mapId="1" xpath="/GFI-IZD-POD/NTI-GFI-IZD-POD_1000342/P1076426" xmlDataType="decimal"/>
    </xmlCellPr>
  </singleXmlCell>
  <singleXmlCell id="456" r="H15" connectionId="0">
    <xmlCellPr id="1" uniqueName="P1076427">
      <xmlPr mapId="1" xpath="/GFI-IZD-POD/NTI-GFI-IZD-POD_1000342/P1076427" xmlDataType="decimal"/>
    </xmlCellPr>
  </singleXmlCell>
  <singleXmlCell id="457" r="I15" connectionId="0">
    <xmlCellPr id="1" uniqueName="P1076428">
      <xmlPr mapId="1" xpath="/GFI-IZD-POD/NTI-GFI-IZD-POD_1000342/P1076428" xmlDataType="decimal"/>
    </xmlCellPr>
  </singleXmlCell>
  <singleXmlCell id="458" r="H16" connectionId="0">
    <xmlCellPr id="1" uniqueName="P1076429">
      <xmlPr mapId="1" xpath="/GFI-IZD-POD/NTI-GFI-IZD-POD_1000342/P1076429" xmlDataType="decimal"/>
    </xmlCellPr>
  </singleXmlCell>
  <singleXmlCell id="459" r="I16" connectionId="0">
    <xmlCellPr id="1" uniqueName="P1076430">
      <xmlPr mapId="1" xpath="/GFI-IZD-POD/NTI-GFI-IZD-POD_1000342/P1076430" xmlDataType="decimal"/>
    </xmlCellPr>
  </singleXmlCell>
  <singleXmlCell id="460" r="H17" connectionId="0">
    <xmlCellPr id="1" uniqueName="P1076431">
      <xmlPr mapId="1" xpath="/GFI-IZD-POD/NTI-GFI-IZD-POD_1000342/P1076431" xmlDataType="decimal"/>
    </xmlCellPr>
  </singleXmlCell>
  <singleXmlCell id="461" r="I17" connectionId="0">
    <xmlCellPr id="1" uniqueName="P1076432">
      <xmlPr mapId="1" xpath="/GFI-IZD-POD/NTI-GFI-IZD-POD_1000342/P1076432" xmlDataType="decimal"/>
    </xmlCellPr>
  </singleXmlCell>
  <singleXmlCell id="462" r="H18" connectionId="0">
    <xmlCellPr id="1" uniqueName="P1076433">
      <xmlPr mapId="1" xpath="/GFI-IZD-POD/NTI-GFI-IZD-POD_1000342/P1076433" xmlDataType="decimal"/>
    </xmlCellPr>
  </singleXmlCell>
  <singleXmlCell id="463" r="I18" connectionId="0">
    <xmlCellPr id="1" uniqueName="P1076434">
      <xmlPr mapId="1" xpath="/GFI-IZD-POD/NTI-GFI-IZD-POD_1000342/P1076434" xmlDataType="decimal"/>
    </xmlCellPr>
  </singleXmlCell>
  <singleXmlCell id="464" r="H19" connectionId="0">
    <xmlCellPr id="1" uniqueName="P1076435">
      <xmlPr mapId="1" xpath="/GFI-IZD-POD/NTI-GFI-IZD-POD_1000342/P1076435" xmlDataType="decimal"/>
    </xmlCellPr>
  </singleXmlCell>
  <singleXmlCell id="465" r="I19" connectionId="0">
    <xmlCellPr id="1" uniqueName="P1076436">
      <xmlPr mapId="1" xpath="/GFI-IZD-POD/NTI-GFI-IZD-POD_1000342/P1076436" xmlDataType="decimal"/>
    </xmlCellPr>
  </singleXmlCell>
  <singleXmlCell id="466" r="H20" connectionId="0">
    <xmlCellPr id="1" uniqueName="P1076437">
      <xmlPr mapId="1" xpath="/GFI-IZD-POD/NTI-GFI-IZD-POD_1000342/P1076437" xmlDataType="decimal"/>
    </xmlCellPr>
  </singleXmlCell>
  <singleXmlCell id="467" r="I20" connectionId="0">
    <xmlCellPr id="1" uniqueName="P1076438">
      <xmlPr mapId="1" xpath="/GFI-IZD-POD/NTI-GFI-IZD-POD_1000342/P1076438" xmlDataType="decimal"/>
    </xmlCellPr>
  </singleXmlCell>
  <singleXmlCell id="468" r="H21" connectionId="0">
    <xmlCellPr id="1" uniqueName="P1076439">
      <xmlPr mapId="1" xpath="/GFI-IZD-POD/NTI-GFI-IZD-POD_1000342/P1076439" xmlDataType="decimal"/>
    </xmlCellPr>
  </singleXmlCell>
  <singleXmlCell id="469" r="I21" connectionId="0">
    <xmlCellPr id="1" uniqueName="P1076440">
      <xmlPr mapId="1" xpath="/GFI-IZD-POD/NTI-GFI-IZD-POD_1000342/P1076440" xmlDataType="decimal"/>
    </xmlCellPr>
  </singleXmlCell>
  <singleXmlCell id="470" r="H22" connectionId="0">
    <xmlCellPr id="1" uniqueName="P1076441">
      <xmlPr mapId="1" xpath="/GFI-IZD-POD/NTI-GFI-IZD-POD_1000342/P1076441" xmlDataType="decimal"/>
    </xmlCellPr>
  </singleXmlCell>
  <singleXmlCell id="471" r="I22" connectionId="0">
    <xmlCellPr id="1" uniqueName="P1076442">
      <xmlPr mapId="1" xpath="/GFI-IZD-POD/NTI-GFI-IZD-POD_1000342/P1076442" xmlDataType="decimal"/>
    </xmlCellPr>
  </singleXmlCell>
  <singleXmlCell id="472" r="H23" connectionId="0">
    <xmlCellPr id="1" uniqueName="P1076443">
      <xmlPr mapId="1" xpath="/GFI-IZD-POD/NTI-GFI-IZD-POD_1000342/P1076443" xmlDataType="decimal"/>
    </xmlCellPr>
  </singleXmlCell>
  <singleXmlCell id="473" r="I23" connectionId="0">
    <xmlCellPr id="1" uniqueName="P1076444">
      <xmlPr mapId="1" xpath="/GFI-IZD-POD/NTI-GFI-IZD-POD_1000342/P1076444" xmlDataType="decimal"/>
    </xmlCellPr>
  </singleXmlCell>
  <singleXmlCell id="474" r="H24" connectionId="0">
    <xmlCellPr id="1" uniqueName="P1076445">
      <xmlPr mapId="1" xpath="/GFI-IZD-POD/NTI-GFI-IZD-POD_1000342/P1076445" xmlDataType="decimal"/>
    </xmlCellPr>
  </singleXmlCell>
  <singleXmlCell id="475" r="I24" connectionId="0">
    <xmlCellPr id="1" uniqueName="P1076446">
      <xmlPr mapId="1" xpath="/GFI-IZD-POD/NTI-GFI-IZD-POD_1000342/P1076446" xmlDataType="decimal"/>
    </xmlCellPr>
  </singleXmlCell>
  <singleXmlCell id="476" r="H25" connectionId="0">
    <xmlCellPr id="1" uniqueName="P1076447">
      <xmlPr mapId="1" xpath="/GFI-IZD-POD/NTI-GFI-IZD-POD_1000342/P1076447" xmlDataType="decimal"/>
    </xmlCellPr>
  </singleXmlCell>
  <singleXmlCell id="477" r="I25" connectionId="0">
    <xmlCellPr id="1" uniqueName="P1076448">
      <xmlPr mapId="1" xpath="/GFI-IZD-POD/NTI-GFI-IZD-POD_1000342/P1076448" xmlDataType="decimal"/>
    </xmlCellPr>
  </singleXmlCell>
  <singleXmlCell id="478" r="H26" connectionId="0">
    <xmlCellPr id="1" uniqueName="P1076449">
      <xmlPr mapId="1" xpath="/GFI-IZD-POD/NTI-GFI-IZD-POD_1000342/P1076449" xmlDataType="decimal"/>
    </xmlCellPr>
  </singleXmlCell>
  <singleXmlCell id="479" r="I26" connectionId="0">
    <xmlCellPr id="1" uniqueName="P1076450">
      <xmlPr mapId="1" xpath="/GFI-IZD-POD/NTI-GFI-IZD-POD_1000342/P1076450" xmlDataType="decimal"/>
    </xmlCellPr>
  </singleXmlCell>
  <singleXmlCell id="480" r="H27" connectionId="0">
    <xmlCellPr id="1" uniqueName="P1076451">
      <xmlPr mapId="1" xpath="/GFI-IZD-POD/NTI-GFI-IZD-POD_1000342/P1076451" xmlDataType="decimal"/>
    </xmlCellPr>
  </singleXmlCell>
  <singleXmlCell id="481" r="I27" connectionId="0">
    <xmlCellPr id="1" uniqueName="P1076452">
      <xmlPr mapId="1" xpath="/GFI-IZD-POD/NTI-GFI-IZD-POD_1000342/P1076452" xmlDataType="decimal"/>
    </xmlCellPr>
  </singleXmlCell>
  <singleXmlCell id="482" r="H29" connectionId="0">
    <xmlCellPr id="1" uniqueName="P1076453">
      <xmlPr mapId="1" xpath="/GFI-IZD-POD/NTI-GFI-IZD-POD_1000342/P1076453" xmlDataType="decimal"/>
    </xmlCellPr>
  </singleXmlCell>
  <singleXmlCell id="483" r="I29" connectionId="0">
    <xmlCellPr id="1" uniqueName="P1076454">
      <xmlPr mapId="1" xpath="/GFI-IZD-POD/NTI-GFI-IZD-POD_1000342/P1076454" xmlDataType="decimal"/>
    </xmlCellPr>
  </singleXmlCell>
  <singleXmlCell id="484" r="H30" connectionId="0">
    <xmlCellPr id="1" uniqueName="P1076455">
      <xmlPr mapId="1" xpath="/GFI-IZD-POD/NTI-GFI-IZD-POD_1000342/P1076455" xmlDataType="decimal"/>
    </xmlCellPr>
  </singleXmlCell>
  <singleXmlCell id="485" r="I30" connectionId="0">
    <xmlCellPr id="1" uniqueName="P1076456">
      <xmlPr mapId="1" xpath="/GFI-IZD-POD/NTI-GFI-IZD-POD_1000342/P1076456" xmlDataType="decimal"/>
    </xmlCellPr>
  </singleXmlCell>
  <singleXmlCell id="486" r="H31" connectionId="0">
    <xmlCellPr id="1" uniqueName="P1076457">
      <xmlPr mapId="1" xpath="/GFI-IZD-POD/NTI-GFI-IZD-POD_1000342/P1076457" xmlDataType="decimal"/>
    </xmlCellPr>
  </singleXmlCell>
  <singleXmlCell id="487" r="I31" connectionId="0">
    <xmlCellPr id="1" uniqueName="P1076458">
      <xmlPr mapId="1" xpath="/GFI-IZD-POD/NTI-GFI-IZD-POD_1000342/P1076458" xmlDataType="decimal"/>
    </xmlCellPr>
  </singleXmlCell>
  <singleXmlCell id="488" r="H32" connectionId="0">
    <xmlCellPr id="1" uniqueName="P1076459">
      <xmlPr mapId="1" xpath="/GFI-IZD-POD/NTI-GFI-IZD-POD_1000342/P1076459" xmlDataType="decimal"/>
    </xmlCellPr>
  </singleXmlCell>
  <singleXmlCell id="489" r="I32" connectionId="0">
    <xmlCellPr id="1" uniqueName="P1076460">
      <xmlPr mapId="1" xpath="/GFI-IZD-POD/NTI-GFI-IZD-POD_1000342/P1076460" xmlDataType="decimal"/>
    </xmlCellPr>
  </singleXmlCell>
  <singleXmlCell id="490" r="H33" connectionId="0">
    <xmlCellPr id="1" uniqueName="P1076461">
      <xmlPr mapId="1" xpath="/GFI-IZD-POD/NTI-GFI-IZD-POD_1000342/P1076461" xmlDataType="decimal"/>
    </xmlCellPr>
  </singleXmlCell>
  <singleXmlCell id="491" r="I33" connectionId="0">
    <xmlCellPr id="1" uniqueName="P1076462">
      <xmlPr mapId="1" xpath="/GFI-IZD-POD/NTI-GFI-IZD-POD_1000342/P1076462" xmlDataType="decimal"/>
    </xmlCellPr>
  </singleXmlCell>
  <singleXmlCell id="492" r="H34" connectionId="0">
    <xmlCellPr id="1" uniqueName="P1076463">
      <xmlPr mapId="1" xpath="/GFI-IZD-POD/NTI-GFI-IZD-POD_1000342/P1076463" xmlDataType="decimal"/>
    </xmlCellPr>
  </singleXmlCell>
  <singleXmlCell id="493" r="I34" connectionId="0">
    <xmlCellPr id="1" uniqueName="P1076464">
      <xmlPr mapId="1" xpath="/GFI-IZD-POD/NTI-GFI-IZD-POD_1000342/P1076464" xmlDataType="decimal"/>
    </xmlCellPr>
  </singleXmlCell>
  <singleXmlCell id="494" r="H35" connectionId="0">
    <xmlCellPr id="1" uniqueName="P1076465">
      <xmlPr mapId="1" xpath="/GFI-IZD-POD/NTI-GFI-IZD-POD_1000342/P1076465" xmlDataType="decimal"/>
    </xmlCellPr>
  </singleXmlCell>
  <singleXmlCell id="495" r="I35" connectionId="0">
    <xmlCellPr id="1" uniqueName="P1076466">
      <xmlPr mapId="1" xpath="/GFI-IZD-POD/NTI-GFI-IZD-POD_1000342/P1076466" xmlDataType="decimal"/>
    </xmlCellPr>
  </singleXmlCell>
  <singleXmlCell id="496" r="H36" connectionId="0">
    <xmlCellPr id="1" uniqueName="P1076467">
      <xmlPr mapId="1" xpath="/GFI-IZD-POD/NTI-GFI-IZD-POD_1000342/P1076467" xmlDataType="decimal"/>
    </xmlCellPr>
  </singleXmlCell>
  <singleXmlCell id="497" r="I36" connectionId="0">
    <xmlCellPr id="1" uniqueName="P1076468">
      <xmlPr mapId="1" xpath="/GFI-IZD-POD/NTI-GFI-IZD-POD_1000342/P1076468" xmlDataType="decimal"/>
    </xmlCellPr>
  </singleXmlCell>
  <singleXmlCell id="498" r="H37" connectionId="0">
    <xmlCellPr id="1" uniqueName="P1076469">
      <xmlPr mapId="1" xpath="/GFI-IZD-POD/NTI-GFI-IZD-POD_1000342/P1076469" xmlDataType="decimal"/>
    </xmlCellPr>
  </singleXmlCell>
  <singleXmlCell id="499" r="I37" connectionId="0">
    <xmlCellPr id="1" uniqueName="P1076470">
      <xmlPr mapId="1" xpath="/GFI-IZD-POD/NTI-GFI-IZD-POD_1000342/P1076470" xmlDataType="decimal"/>
    </xmlCellPr>
  </singleXmlCell>
  <singleXmlCell id="500" r="H38" connectionId="0">
    <xmlCellPr id="1" uniqueName="P1076471">
      <xmlPr mapId="1" xpath="/GFI-IZD-POD/NTI-GFI-IZD-POD_1000342/P1076471" xmlDataType="decimal"/>
    </xmlCellPr>
  </singleXmlCell>
  <singleXmlCell id="501" r="I38" connectionId="0">
    <xmlCellPr id="1" uniqueName="P1076472">
      <xmlPr mapId="1" xpath="/GFI-IZD-POD/NTI-GFI-IZD-POD_1000342/P1076472" xmlDataType="decimal"/>
    </xmlCellPr>
  </singleXmlCell>
  <singleXmlCell id="502" r="H39" connectionId="0">
    <xmlCellPr id="1" uniqueName="P1076473">
      <xmlPr mapId="1" xpath="/GFI-IZD-POD/NTI-GFI-IZD-POD_1000342/P1076473" xmlDataType="decimal"/>
    </xmlCellPr>
  </singleXmlCell>
  <singleXmlCell id="503" r="I39" connectionId="0">
    <xmlCellPr id="1" uniqueName="P1076474">
      <xmlPr mapId="1" xpath="/GFI-IZD-POD/NTI-GFI-IZD-POD_1000342/P1076474" xmlDataType="decimal"/>
    </xmlCellPr>
  </singleXmlCell>
  <singleXmlCell id="504" r="H40" connectionId="0">
    <xmlCellPr id="1" uniqueName="P1076475">
      <xmlPr mapId="1" xpath="/GFI-IZD-POD/NTI-GFI-IZD-POD_1000342/P1076475" xmlDataType="decimal"/>
    </xmlCellPr>
  </singleXmlCell>
  <singleXmlCell id="505" r="I40" connectionId="0">
    <xmlCellPr id="1" uniqueName="P1076476">
      <xmlPr mapId="1" xpath="/GFI-IZD-POD/NTI-GFI-IZD-POD_1000342/P1076476" xmlDataType="decimal"/>
    </xmlCellPr>
  </singleXmlCell>
  <singleXmlCell id="506" r="H41" connectionId="0">
    <xmlCellPr id="1" uniqueName="P1076477">
      <xmlPr mapId="1" xpath="/GFI-IZD-POD/NTI-GFI-IZD-POD_1000342/P1076477" xmlDataType="decimal"/>
    </xmlCellPr>
  </singleXmlCell>
  <singleXmlCell id="507" r="I41" connectionId="0">
    <xmlCellPr id="1" uniqueName="P1076478">
      <xmlPr mapId="1" xpath="/GFI-IZD-POD/NTI-GFI-IZD-POD_1000342/P1076478" xmlDataType="decimal"/>
    </xmlCellPr>
  </singleXmlCell>
  <singleXmlCell id="508" r="H42" connectionId="0">
    <xmlCellPr id="1" uniqueName="P1076479">
      <xmlPr mapId="1" xpath="/GFI-IZD-POD/NTI-GFI-IZD-POD_1000342/P1076479" xmlDataType="decimal"/>
    </xmlCellPr>
  </singleXmlCell>
  <singleXmlCell id="509" r="I42" connectionId="0">
    <xmlCellPr id="1" uniqueName="P1076480">
      <xmlPr mapId="1" xpath="/GFI-IZD-POD/NTI-GFI-IZD-POD_1000342/P1076480" xmlDataType="decimal"/>
    </xmlCellPr>
  </singleXmlCell>
  <singleXmlCell id="510" r="H44" connectionId="0">
    <xmlCellPr id="1" uniqueName="P1076481">
      <xmlPr mapId="1" xpath="/GFI-IZD-POD/NTI-GFI-IZD-POD_1000342/P1076481" xmlDataType="decimal"/>
    </xmlCellPr>
  </singleXmlCell>
  <singleXmlCell id="511" r="I44" connectionId="0">
    <xmlCellPr id="1" uniqueName="P1076482">
      <xmlPr mapId="1" xpath="/GFI-IZD-POD/NTI-GFI-IZD-POD_1000342/P1076482" xmlDataType="decimal"/>
    </xmlCellPr>
  </singleXmlCell>
  <singleXmlCell id="512" r="H45" connectionId="0">
    <xmlCellPr id="1" uniqueName="P1076483">
      <xmlPr mapId="1" xpath="/GFI-IZD-POD/NTI-GFI-IZD-POD_1000342/P1076483" xmlDataType="decimal"/>
    </xmlCellPr>
  </singleXmlCell>
  <singleXmlCell id="513" r="I45" connectionId="0">
    <xmlCellPr id="1" uniqueName="P1076484">
      <xmlPr mapId="1" xpath="/GFI-IZD-POD/NTI-GFI-IZD-POD_1000342/P1076484" xmlDataType="decimal"/>
    </xmlCellPr>
  </singleXmlCell>
  <singleXmlCell id="514" r="H46" connectionId="0">
    <xmlCellPr id="1" uniqueName="P1076485">
      <xmlPr mapId="1" xpath="/GFI-IZD-POD/NTI-GFI-IZD-POD_1000342/P1076485" xmlDataType="decimal"/>
    </xmlCellPr>
  </singleXmlCell>
  <singleXmlCell id="515" r="I46" connectionId="0">
    <xmlCellPr id="1" uniqueName="P1076486">
      <xmlPr mapId="1" xpath="/GFI-IZD-POD/NTI-GFI-IZD-POD_1000342/P1076486" xmlDataType="decimal"/>
    </xmlCellPr>
  </singleXmlCell>
  <singleXmlCell id="516" r="H47" connectionId="0">
    <xmlCellPr id="1" uniqueName="P1076487">
      <xmlPr mapId="1" xpath="/GFI-IZD-POD/NTI-GFI-IZD-POD_1000342/P1076487" xmlDataType="decimal"/>
    </xmlCellPr>
  </singleXmlCell>
  <singleXmlCell id="517" r="I47" connectionId="0">
    <xmlCellPr id="1" uniqueName="P1076488">
      <xmlPr mapId="1" xpath="/GFI-IZD-POD/NTI-GFI-IZD-POD_1000342/P1076488" xmlDataType="decimal"/>
    </xmlCellPr>
  </singleXmlCell>
  <singleXmlCell id="518" r="H48" connectionId="0">
    <xmlCellPr id="1" uniqueName="P1076489">
      <xmlPr mapId="1" xpath="/GFI-IZD-POD/NTI-GFI-IZD-POD_1000342/P1076489" xmlDataType="decimal"/>
    </xmlCellPr>
  </singleXmlCell>
  <singleXmlCell id="519" r="I48" connectionId="0">
    <xmlCellPr id="1" uniqueName="P1076490">
      <xmlPr mapId="1" xpath="/GFI-IZD-POD/NTI-GFI-IZD-POD_1000342/P1076490" xmlDataType="decimal"/>
    </xmlCellPr>
  </singleXmlCell>
  <singleXmlCell id="520" r="H49" connectionId="0">
    <xmlCellPr id="1" uniqueName="P1076491">
      <xmlPr mapId="1" xpath="/GFI-IZD-POD/NTI-GFI-IZD-POD_1000342/P1076491" xmlDataType="decimal"/>
    </xmlCellPr>
  </singleXmlCell>
  <singleXmlCell id="521" r="I49" connectionId="0">
    <xmlCellPr id="1" uniqueName="P1076492">
      <xmlPr mapId="1" xpath="/GFI-IZD-POD/NTI-GFI-IZD-POD_1000342/P1076492" xmlDataType="decimal"/>
    </xmlCellPr>
  </singleXmlCell>
  <singleXmlCell id="522" r="H50" connectionId="0">
    <xmlCellPr id="1" uniqueName="P1076493">
      <xmlPr mapId="1" xpath="/GFI-IZD-POD/NTI-GFI-IZD-POD_1000342/P1076493" xmlDataType="decimal"/>
    </xmlCellPr>
  </singleXmlCell>
  <singleXmlCell id="523" r="I50" connectionId="0">
    <xmlCellPr id="1" uniqueName="P1076494">
      <xmlPr mapId="1" xpath="/GFI-IZD-POD/NTI-GFI-IZD-POD_1000342/P1076494" xmlDataType="decimal"/>
    </xmlCellPr>
  </singleXmlCell>
  <singleXmlCell id="524" r="H51" connectionId="0">
    <xmlCellPr id="1" uniqueName="P1076495">
      <xmlPr mapId="1" xpath="/GFI-IZD-POD/NTI-GFI-IZD-POD_1000342/P1076495" xmlDataType="decimal"/>
    </xmlCellPr>
  </singleXmlCell>
  <singleXmlCell id="525" r="I51" connectionId="0">
    <xmlCellPr id="1" uniqueName="P1076496">
      <xmlPr mapId="1" xpath="/GFI-IZD-POD/NTI-GFI-IZD-POD_1000342/P1076496" xmlDataType="decimal"/>
    </xmlCellPr>
  </singleXmlCell>
  <singleXmlCell id="526" r="H52" connectionId="0">
    <xmlCellPr id="1" uniqueName="P1078211">
      <xmlPr mapId="1" xpath="/GFI-IZD-POD/NTI-GFI-IZD-POD_1000342/P1078211" xmlDataType="decimal"/>
    </xmlCellPr>
  </singleXmlCell>
  <singleXmlCell id="527" r="I52" connectionId="0">
    <xmlCellPr id="1" uniqueName="P1078212">
      <xmlPr mapId="1" xpath="/GFI-IZD-POD/NTI-GFI-IZD-POD_1000342/P1078212" xmlDataType="decimal"/>
    </xmlCellPr>
  </singleXmlCell>
  <singleXmlCell id="528" r="H53" connectionId="0">
    <xmlCellPr id="1" uniqueName="P1078213">
      <xmlPr mapId="1" xpath="/GFI-IZD-POD/NTI-GFI-IZD-POD_1000342/P1078213" xmlDataType="decimal"/>
    </xmlCellPr>
  </singleXmlCell>
  <singleXmlCell id="529" r="I53" connectionId="0">
    <xmlCellPr id="1" uniqueName="P1078214">
      <xmlPr mapId="1" xpath="/GFI-IZD-POD/NTI-GFI-IZD-POD_1000342/P1078214" xmlDataType="decimal"/>
    </xmlCellPr>
  </singleXmlCell>
  <singleXmlCell id="530" r="H54" connectionId="0">
    <xmlCellPr id="1" uniqueName="P1078216">
      <xmlPr mapId="1" xpath="/GFI-IZD-POD/NTI-GFI-IZD-POD_1000342/P1078216" xmlDataType="decimal"/>
    </xmlCellPr>
  </singleXmlCell>
  <singleXmlCell id="531" r="I54" connectionId="0">
    <xmlCellPr id="1" uniqueName="P1078218">
      <xmlPr mapId="1" xpath="/GFI-IZD-POD/NTI-GFI-IZD-POD_1000342/P1078218" xmlDataType="decimal"/>
    </xmlCellPr>
  </singleXmlCell>
  <singleXmlCell id="532" r="H55" connectionId="0">
    <xmlCellPr id="1" uniqueName="P1078219">
      <xmlPr mapId="1" xpath="/GFI-IZD-POD/NTI-GFI-IZD-POD_1000342/P1078219" xmlDataType="decimal"/>
    </xmlCellPr>
  </singleXmlCell>
  <singleXmlCell id="533" r="I55" connectionId="0">
    <xmlCellPr id="1" uniqueName="P1078221">
      <xmlPr mapId="1" xpath="/GFI-IZD-POD/NTI-GFI-IZD-POD_1000342/P1078221" xmlDataType="decimal"/>
    </xmlCellPr>
  </singleXmlCell>
  <singleXmlCell id="534" r="H56" connectionId="0">
    <xmlCellPr id="1" uniqueName="P1078223">
      <xmlPr mapId="1" xpath="/GFI-IZD-POD/NTI-GFI-IZD-POD_1000342/P1078223" xmlDataType="decimal"/>
    </xmlCellPr>
  </singleXmlCell>
  <singleXmlCell id="535" r="I56" connectionId="0">
    <xmlCellPr id="1" uniqueName="P1078225">
      <xmlPr mapId="1" xpath="/GFI-IZD-POD/NTI-GFI-IZD-POD_1000342/P1078225" xmlDataType="decimal"/>
    </xmlCellPr>
  </singleXmlCell>
  <singleXmlCell id="536" r="H57" connectionId="0">
    <xmlCellPr id="1" uniqueName="P1078227">
      <xmlPr mapId="1" xpath="/GFI-IZD-POD/NTI-GFI-IZD-POD_1000342/P1078227" xmlDataType="decimal"/>
    </xmlCellPr>
  </singleXmlCell>
  <singleXmlCell id="537" r="I57" connectionId="0">
    <xmlCellPr id="1" uniqueName="P1078228">
      <xmlPr mapId="1" xpath="/GFI-IZD-POD/NTI-GFI-IZD-POD_1000342/P1078228" xmlDataType="decimal"/>
    </xmlCellPr>
  </singleXmlCell>
  <singleXmlCell id="538" r="H58" connectionId="0">
    <xmlCellPr id="1" uniqueName="P1078230">
      <xmlPr mapId="1" xpath="/GFI-IZD-POD/NTI-GFI-IZD-POD_1000342/P1078230" xmlDataType="decimal"/>
    </xmlCellPr>
  </singleXmlCell>
  <singleXmlCell id="539" r="I58" connectionId="0">
    <xmlCellPr id="1" uniqueName="P1078232">
      <xmlPr mapId="1" xpath="/GFI-IZD-POD/NTI-GFI-IZD-POD_1000342/P1078232" xmlDataType="decimal"/>
    </xmlCellPr>
  </singleXmlCell>
  <singleXmlCell id="540" r="H59" connectionId="0">
    <xmlCellPr id="1" uniqueName="P1078234">
      <xmlPr mapId="1" xpath="/GFI-IZD-POD/NTI-GFI-IZD-POD_1000342/P1078234" xmlDataType="decimal"/>
    </xmlCellPr>
  </singleXmlCell>
  <singleXmlCell id="541" r="I59" connectionId="0">
    <xmlCellPr id="1" uniqueName="P1078235">
      <xmlPr mapId="1" xpath="/GFI-IZD-POD/NTI-GFI-IZD-POD_1000342/P1078235" xmlDataType="decimal"/>
    </xmlCellPr>
  </singleXmlCell>
</singleXmlCells>
</file>

<file path=xl/tables/tableSingleCells5.xml><?xml version="1.0" encoding="utf-8"?>
<singleXmlCells xmlns="http://schemas.openxmlformats.org/spreadsheetml/2006/main">
  <singleXmlCell id="542" r="H8" connectionId="0">
    <xmlCellPr id="1" uniqueName="P1078099">
      <xmlPr mapId="1" xpath="/GFI-IZD-POD/NTD-GFI-IZD-POD_1000343/P1078099" xmlDataType="decimal"/>
    </xmlCellPr>
  </singleXmlCell>
  <singleXmlCell id="543" r="I8" connectionId="0">
    <xmlCellPr id="1" uniqueName="P1078100">
      <xmlPr mapId="1" xpath="/GFI-IZD-POD/NTD-GFI-IZD-POD_1000343/P1078100" xmlDataType="decimal"/>
    </xmlCellPr>
  </singleXmlCell>
  <singleXmlCell id="544" r="H9" connectionId="0">
    <xmlCellPr id="1" uniqueName="P1078101">
      <xmlPr mapId="1" xpath="/GFI-IZD-POD/NTD-GFI-IZD-POD_1000343/P1078101" xmlDataType="decimal"/>
    </xmlCellPr>
  </singleXmlCell>
  <singleXmlCell id="545" r="I9" connectionId="0">
    <xmlCellPr id="1" uniqueName="P1078102">
      <xmlPr mapId="1" xpath="/GFI-IZD-POD/NTD-GFI-IZD-POD_1000343/P1078102" xmlDataType="decimal"/>
    </xmlCellPr>
  </singleXmlCell>
  <singleXmlCell id="546" r="H10" connectionId="0">
    <xmlCellPr id="1" uniqueName="P1078103">
      <xmlPr mapId="1" xpath="/GFI-IZD-POD/NTD-GFI-IZD-POD_1000343/P1078103" xmlDataType="decimal"/>
    </xmlCellPr>
  </singleXmlCell>
  <singleXmlCell id="547" r="I10" connectionId="0">
    <xmlCellPr id="1" uniqueName="P1078104">
      <xmlPr mapId="1" xpath="/GFI-IZD-POD/NTD-GFI-IZD-POD_1000343/P1078104" xmlDataType="decimal"/>
    </xmlCellPr>
  </singleXmlCell>
  <singleXmlCell id="548" r="H11" connectionId="0">
    <xmlCellPr id="1" uniqueName="P1078105">
      <xmlPr mapId="1" xpath="/GFI-IZD-POD/NTD-GFI-IZD-POD_1000343/P1078105" xmlDataType="decimal"/>
    </xmlCellPr>
  </singleXmlCell>
  <singleXmlCell id="549" r="I11" connectionId="0">
    <xmlCellPr id="1" uniqueName="P1078106">
      <xmlPr mapId="1" xpath="/GFI-IZD-POD/NTD-GFI-IZD-POD_1000343/P1078106" xmlDataType="decimal"/>
    </xmlCellPr>
  </singleXmlCell>
  <singleXmlCell id="550" r="H12" connectionId="0">
    <xmlCellPr id="1" uniqueName="P1078107">
      <xmlPr mapId="1" xpath="/GFI-IZD-POD/NTD-GFI-IZD-POD_1000343/P1078107" xmlDataType="decimal"/>
    </xmlCellPr>
  </singleXmlCell>
  <singleXmlCell id="551" r="I12" connectionId="0">
    <xmlCellPr id="1" uniqueName="P1078108">
      <xmlPr mapId="1" xpath="/GFI-IZD-POD/NTD-GFI-IZD-POD_1000343/P1078108" xmlDataType="decimal"/>
    </xmlCellPr>
  </singleXmlCell>
  <singleXmlCell id="552" r="H13" connectionId="0">
    <xmlCellPr id="1" uniqueName="P1078109">
      <xmlPr mapId="1" xpath="/GFI-IZD-POD/NTD-GFI-IZD-POD_1000343/P1078109" xmlDataType="decimal"/>
    </xmlCellPr>
  </singleXmlCell>
  <singleXmlCell id="553" r="I13" connectionId="0">
    <xmlCellPr id="1" uniqueName="P1078110">
      <xmlPr mapId="1" xpath="/GFI-IZD-POD/NTD-GFI-IZD-POD_1000343/P1078110" xmlDataType="decimal"/>
    </xmlCellPr>
  </singleXmlCell>
  <singleXmlCell id="554" r="H14" connectionId="0">
    <xmlCellPr id="1" uniqueName="P1078111">
      <xmlPr mapId="1" xpath="/GFI-IZD-POD/NTD-GFI-IZD-POD_1000343/P1078111" xmlDataType="decimal"/>
    </xmlCellPr>
  </singleXmlCell>
  <singleXmlCell id="555" r="I14" connectionId="0">
    <xmlCellPr id="1" uniqueName="P1078112">
      <xmlPr mapId="1" xpath="/GFI-IZD-POD/NTD-GFI-IZD-POD_1000343/P1078112" xmlDataType="decimal"/>
    </xmlCellPr>
  </singleXmlCell>
  <singleXmlCell id="556" r="H15" connectionId="0">
    <xmlCellPr id="1" uniqueName="P1078113">
      <xmlPr mapId="1" xpath="/GFI-IZD-POD/NTD-GFI-IZD-POD_1000343/P1078113" xmlDataType="decimal"/>
    </xmlCellPr>
  </singleXmlCell>
  <singleXmlCell id="557" r="I15" connectionId="0">
    <xmlCellPr id="1" uniqueName="P1078114">
      <xmlPr mapId="1" xpath="/GFI-IZD-POD/NTD-GFI-IZD-POD_1000343/P1078114" xmlDataType="decimal"/>
    </xmlCellPr>
  </singleXmlCell>
  <singleXmlCell id="559" r="H16" connectionId="0">
    <xmlCellPr id="1" uniqueName="P1078115">
      <xmlPr mapId="1" xpath="/GFI-IZD-POD/NTD-GFI-IZD-POD_1000343/P1078115" xmlDataType="decimal"/>
    </xmlCellPr>
  </singleXmlCell>
  <singleXmlCell id="562" r="I16" connectionId="0">
    <xmlCellPr id="1" uniqueName="P1078116">
      <xmlPr mapId="1" xpath="/GFI-IZD-POD/NTD-GFI-IZD-POD_1000343/P1078116" xmlDataType="decimal"/>
    </xmlCellPr>
  </singleXmlCell>
  <singleXmlCell id="563" r="H17" connectionId="0">
    <xmlCellPr id="1" uniqueName="P1078117">
      <xmlPr mapId="1" xpath="/GFI-IZD-POD/NTD-GFI-IZD-POD_1000343/P1078117" xmlDataType="decimal"/>
    </xmlCellPr>
  </singleXmlCell>
  <singleXmlCell id="564" r="I17" connectionId="0">
    <xmlCellPr id="1" uniqueName="P1078118">
      <xmlPr mapId="1" xpath="/GFI-IZD-POD/NTD-GFI-IZD-POD_1000343/P1078118" xmlDataType="decimal"/>
    </xmlCellPr>
  </singleXmlCell>
  <singleXmlCell id="565" r="H18" connectionId="0">
    <xmlCellPr id="1" uniqueName="P1078119">
      <xmlPr mapId="1" xpath="/GFI-IZD-POD/NTD-GFI-IZD-POD_1000343/P1078119" xmlDataType="decimal"/>
    </xmlCellPr>
  </singleXmlCell>
  <singleXmlCell id="566" r="I18" connectionId="0">
    <xmlCellPr id="1" uniqueName="P1078120">
      <xmlPr mapId="1" xpath="/GFI-IZD-POD/NTD-GFI-IZD-POD_1000343/P1078120" xmlDataType="decimal"/>
    </xmlCellPr>
  </singleXmlCell>
  <singleXmlCell id="567" r="H19" connectionId="0">
    <xmlCellPr id="1" uniqueName="P1078121">
      <xmlPr mapId="1" xpath="/GFI-IZD-POD/NTD-GFI-IZD-POD_1000343/P1078121" xmlDataType="decimal"/>
    </xmlCellPr>
  </singleXmlCell>
  <singleXmlCell id="568" r="I19" connectionId="0">
    <xmlCellPr id="1" uniqueName="P1078122">
      <xmlPr mapId="1" xpath="/GFI-IZD-POD/NTD-GFI-IZD-POD_1000343/P1078122" xmlDataType="decimal"/>
    </xmlCellPr>
  </singleXmlCell>
  <singleXmlCell id="569" r="H21" connectionId="0">
    <xmlCellPr id="1" uniqueName="P1078123">
      <xmlPr mapId="1" xpath="/GFI-IZD-POD/NTD-GFI-IZD-POD_1000343/P1078123" xmlDataType="decimal"/>
    </xmlCellPr>
  </singleXmlCell>
  <singleXmlCell id="570" r="I21" connectionId="0">
    <xmlCellPr id="1" uniqueName="P1078124">
      <xmlPr mapId="1" xpath="/GFI-IZD-POD/NTD-GFI-IZD-POD_1000343/P1078124" xmlDataType="decimal"/>
    </xmlCellPr>
  </singleXmlCell>
  <singleXmlCell id="571" r="H22" connectionId="0">
    <xmlCellPr id="1" uniqueName="P1078125">
      <xmlPr mapId="1" xpath="/GFI-IZD-POD/NTD-GFI-IZD-POD_1000343/P1078125" xmlDataType="decimal"/>
    </xmlCellPr>
  </singleXmlCell>
  <singleXmlCell id="572" r="I22" connectionId="0">
    <xmlCellPr id="1" uniqueName="P1078126">
      <xmlPr mapId="1" xpath="/GFI-IZD-POD/NTD-GFI-IZD-POD_1000343/P1078126" xmlDataType="decimal"/>
    </xmlCellPr>
  </singleXmlCell>
  <singleXmlCell id="573" r="H23" connectionId="0">
    <xmlCellPr id="1" uniqueName="P1078127">
      <xmlPr mapId="1" xpath="/GFI-IZD-POD/NTD-GFI-IZD-POD_1000343/P1078127" xmlDataType="decimal"/>
    </xmlCellPr>
  </singleXmlCell>
  <singleXmlCell id="574" r="I23" connectionId="0">
    <xmlCellPr id="1" uniqueName="P1078128">
      <xmlPr mapId="1" xpath="/GFI-IZD-POD/NTD-GFI-IZD-POD_1000343/P1078128" xmlDataType="decimal"/>
    </xmlCellPr>
  </singleXmlCell>
  <singleXmlCell id="575" r="H24" connectionId="0">
    <xmlCellPr id="1" uniqueName="P1078129">
      <xmlPr mapId="1" xpath="/GFI-IZD-POD/NTD-GFI-IZD-POD_1000343/P1078129" xmlDataType="decimal"/>
    </xmlCellPr>
  </singleXmlCell>
  <singleXmlCell id="576" r="I24" connectionId="0">
    <xmlCellPr id="1" uniqueName="P1078130">
      <xmlPr mapId="1" xpath="/GFI-IZD-POD/NTD-GFI-IZD-POD_1000343/P1078130" xmlDataType="decimal"/>
    </xmlCellPr>
  </singleXmlCell>
  <singleXmlCell id="577" r="H25" connectionId="0">
    <xmlCellPr id="1" uniqueName="P1078131">
      <xmlPr mapId="1" xpath="/GFI-IZD-POD/NTD-GFI-IZD-POD_1000343/P1078131" xmlDataType="decimal"/>
    </xmlCellPr>
  </singleXmlCell>
  <singleXmlCell id="578" r="I25" connectionId="0">
    <xmlCellPr id="1" uniqueName="P1078132">
      <xmlPr mapId="1" xpath="/GFI-IZD-POD/NTD-GFI-IZD-POD_1000343/P1078132" xmlDataType="decimal"/>
    </xmlCellPr>
  </singleXmlCell>
  <singleXmlCell id="579" r="H26" connectionId="0">
    <xmlCellPr id="1" uniqueName="P1078133">
      <xmlPr mapId="1" xpath="/GFI-IZD-POD/NTD-GFI-IZD-POD_1000343/P1078133" xmlDataType="decimal"/>
    </xmlCellPr>
  </singleXmlCell>
  <singleXmlCell id="580" r="I26" connectionId="0">
    <xmlCellPr id="1" uniqueName="P1078134">
      <xmlPr mapId="1" xpath="/GFI-IZD-POD/NTD-GFI-IZD-POD_1000343/P1078134" xmlDataType="decimal"/>
    </xmlCellPr>
  </singleXmlCell>
  <singleXmlCell id="581" r="H27" connectionId="0">
    <xmlCellPr id="1" uniqueName="P1078135">
      <xmlPr mapId="1" xpath="/GFI-IZD-POD/NTD-GFI-IZD-POD_1000343/P1078135" xmlDataType="decimal"/>
    </xmlCellPr>
  </singleXmlCell>
  <singleXmlCell id="582" r="I27" connectionId="0">
    <xmlCellPr id="1" uniqueName="P1078136">
      <xmlPr mapId="1" xpath="/GFI-IZD-POD/NTD-GFI-IZD-POD_1000343/P1078136" xmlDataType="decimal"/>
    </xmlCellPr>
  </singleXmlCell>
  <singleXmlCell id="583" r="H28" connectionId="0">
    <xmlCellPr id="1" uniqueName="P1078137">
      <xmlPr mapId="1" xpath="/GFI-IZD-POD/NTD-GFI-IZD-POD_1000343/P1078137" xmlDataType="decimal"/>
    </xmlCellPr>
  </singleXmlCell>
  <singleXmlCell id="584" r="I28" connectionId="0">
    <xmlCellPr id="1" uniqueName="P1078138">
      <xmlPr mapId="1" xpath="/GFI-IZD-POD/NTD-GFI-IZD-POD_1000343/P1078138" xmlDataType="decimal"/>
    </xmlCellPr>
  </singleXmlCell>
  <singleXmlCell id="585" r="H29" connectionId="0">
    <xmlCellPr id="1" uniqueName="P1078139">
      <xmlPr mapId="1" xpath="/GFI-IZD-POD/NTD-GFI-IZD-POD_1000343/P1078139" xmlDataType="decimal"/>
    </xmlCellPr>
  </singleXmlCell>
  <singleXmlCell id="586" r="I29" connectionId="0">
    <xmlCellPr id="1" uniqueName="P1078140">
      <xmlPr mapId="1" xpath="/GFI-IZD-POD/NTD-GFI-IZD-POD_1000343/P1078140" xmlDataType="decimal"/>
    </xmlCellPr>
  </singleXmlCell>
  <singleXmlCell id="587" r="H30" connectionId="0">
    <xmlCellPr id="1" uniqueName="P1078141">
      <xmlPr mapId="1" xpath="/GFI-IZD-POD/NTD-GFI-IZD-POD_1000343/P1078141" xmlDataType="decimal"/>
    </xmlCellPr>
  </singleXmlCell>
  <singleXmlCell id="588" r="I30" connectionId="0">
    <xmlCellPr id="1" uniqueName="P1078142">
      <xmlPr mapId="1" xpath="/GFI-IZD-POD/NTD-GFI-IZD-POD_1000343/P1078142" xmlDataType="decimal"/>
    </xmlCellPr>
  </singleXmlCell>
  <singleXmlCell id="589" r="H31" connectionId="0">
    <xmlCellPr id="1" uniqueName="P1078143">
      <xmlPr mapId="1" xpath="/GFI-IZD-POD/NTD-GFI-IZD-POD_1000343/P1078143" xmlDataType="decimal"/>
    </xmlCellPr>
  </singleXmlCell>
  <singleXmlCell id="590" r="I31" connectionId="0">
    <xmlCellPr id="1" uniqueName="P1078144">
      <xmlPr mapId="1" xpath="/GFI-IZD-POD/NTD-GFI-IZD-POD_1000343/P1078144" xmlDataType="decimal"/>
    </xmlCellPr>
  </singleXmlCell>
  <singleXmlCell id="591" r="H32" connectionId="0">
    <xmlCellPr id="1" uniqueName="P1078145">
      <xmlPr mapId="1" xpath="/GFI-IZD-POD/NTD-GFI-IZD-POD_1000343/P1078145" xmlDataType="decimal"/>
    </xmlCellPr>
  </singleXmlCell>
  <singleXmlCell id="592" r="I32" connectionId="0">
    <xmlCellPr id="1" uniqueName="P1078146">
      <xmlPr mapId="1" xpath="/GFI-IZD-POD/NTD-GFI-IZD-POD_1000343/P1078146" xmlDataType="decimal"/>
    </xmlCellPr>
  </singleXmlCell>
  <singleXmlCell id="593" r="H33" connectionId="0">
    <xmlCellPr id="1" uniqueName="P1078147">
      <xmlPr mapId="1" xpath="/GFI-IZD-POD/NTD-GFI-IZD-POD_1000343/P1078147" xmlDataType="decimal"/>
    </xmlCellPr>
  </singleXmlCell>
  <singleXmlCell id="594" r="I33" connectionId="0">
    <xmlCellPr id="1" uniqueName="P1078148">
      <xmlPr mapId="1" xpath="/GFI-IZD-POD/NTD-GFI-IZD-POD_1000343/P1078148" xmlDataType="decimal"/>
    </xmlCellPr>
  </singleXmlCell>
  <singleXmlCell id="595" r="H34" connectionId="0">
    <xmlCellPr id="1" uniqueName="P1078149">
      <xmlPr mapId="1" xpath="/GFI-IZD-POD/NTD-GFI-IZD-POD_1000343/P1078149" xmlDataType="decimal"/>
    </xmlCellPr>
  </singleXmlCell>
  <singleXmlCell id="596" r="I34" connectionId="0">
    <xmlCellPr id="1" uniqueName="P1078150">
      <xmlPr mapId="1" xpath="/GFI-IZD-POD/NTD-GFI-IZD-POD_1000343/P1078150" xmlDataType="decimal"/>
    </xmlCellPr>
  </singleXmlCell>
  <singleXmlCell id="597" r="H36" connectionId="0">
    <xmlCellPr id="1" uniqueName="P1078151">
      <xmlPr mapId="1" xpath="/GFI-IZD-POD/NTD-GFI-IZD-POD_1000343/P1078151" xmlDataType="decimal"/>
    </xmlCellPr>
  </singleXmlCell>
  <singleXmlCell id="598" r="I36" connectionId="0">
    <xmlCellPr id="1" uniqueName="P1078152">
      <xmlPr mapId="1" xpath="/GFI-IZD-POD/NTD-GFI-IZD-POD_1000343/P1078152" xmlDataType="decimal"/>
    </xmlCellPr>
  </singleXmlCell>
  <singleXmlCell id="599" r="H37" connectionId="0">
    <xmlCellPr id="1" uniqueName="P1078153">
      <xmlPr mapId="1" xpath="/GFI-IZD-POD/NTD-GFI-IZD-POD_1000343/P1078153" xmlDataType="decimal"/>
    </xmlCellPr>
  </singleXmlCell>
  <singleXmlCell id="600" r="I37" connectionId="0">
    <xmlCellPr id="1" uniqueName="P1078154">
      <xmlPr mapId="1" xpath="/GFI-IZD-POD/NTD-GFI-IZD-POD_1000343/P1078154" xmlDataType="decimal"/>
    </xmlCellPr>
  </singleXmlCell>
  <singleXmlCell id="601" r="H38" connectionId="0">
    <xmlCellPr id="1" uniqueName="P1078155">
      <xmlPr mapId="1" xpath="/GFI-IZD-POD/NTD-GFI-IZD-POD_1000343/P1078155" xmlDataType="decimal"/>
    </xmlCellPr>
  </singleXmlCell>
  <singleXmlCell id="602" r="I38" connectionId="0">
    <xmlCellPr id="1" uniqueName="P1078156">
      <xmlPr mapId="1" xpath="/GFI-IZD-POD/NTD-GFI-IZD-POD_1000343/P1078156" xmlDataType="decimal"/>
    </xmlCellPr>
  </singleXmlCell>
  <singleXmlCell id="603" r="H39" connectionId="0">
    <xmlCellPr id="1" uniqueName="P1078157">
      <xmlPr mapId="1" xpath="/GFI-IZD-POD/NTD-GFI-IZD-POD_1000343/P1078157" xmlDataType="decimal"/>
    </xmlCellPr>
  </singleXmlCell>
  <singleXmlCell id="604" r="I39" connectionId="0">
    <xmlCellPr id="1" uniqueName="P1078158">
      <xmlPr mapId="1" xpath="/GFI-IZD-POD/NTD-GFI-IZD-POD_1000343/P1078158" xmlDataType="decimal"/>
    </xmlCellPr>
  </singleXmlCell>
  <singleXmlCell id="605" r="H40" connectionId="0">
    <xmlCellPr id="1" uniqueName="P1078159">
      <xmlPr mapId="1" xpath="/GFI-IZD-POD/NTD-GFI-IZD-POD_1000343/P1078159" xmlDataType="decimal"/>
    </xmlCellPr>
  </singleXmlCell>
  <singleXmlCell id="606" r="I40" connectionId="0">
    <xmlCellPr id="1" uniqueName="P1078160">
      <xmlPr mapId="1" xpath="/GFI-IZD-POD/NTD-GFI-IZD-POD_1000343/P1078160" xmlDataType="decimal"/>
    </xmlCellPr>
  </singleXmlCell>
  <singleXmlCell id="607" r="H41" connectionId="0">
    <xmlCellPr id="1" uniqueName="P1078161">
      <xmlPr mapId="1" xpath="/GFI-IZD-POD/NTD-GFI-IZD-POD_1000343/P1078161" xmlDataType="decimal"/>
    </xmlCellPr>
  </singleXmlCell>
  <singleXmlCell id="608" r="I41" connectionId="0">
    <xmlCellPr id="1" uniqueName="P1078162">
      <xmlPr mapId="1" xpath="/GFI-IZD-POD/NTD-GFI-IZD-POD_1000343/P1078162" xmlDataType="decimal"/>
    </xmlCellPr>
  </singleXmlCell>
  <singleXmlCell id="609" r="H42" connectionId="0">
    <xmlCellPr id="1" uniqueName="P1078163">
      <xmlPr mapId="1" xpath="/GFI-IZD-POD/NTD-GFI-IZD-POD_1000343/P1078163" xmlDataType="decimal"/>
    </xmlCellPr>
  </singleXmlCell>
  <singleXmlCell id="610" r="I42" connectionId="0">
    <xmlCellPr id="1" uniqueName="P1078164">
      <xmlPr mapId="1" xpath="/GFI-IZD-POD/NTD-GFI-IZD-POD_1000343/P1078164" xmlDataType="decimal"/>
    </xmlCellPr>
  </singleXmlCell>
  <singleXmlCell id="611" r="H43" connectionId="0">
    <xmlCellPr id="1" uniqueName="P1078165">
      <xmlPr mapId="1" xpath="/GFI-IZD-POD/NTD-GFI-IZD-POD_1000343/P1078165" xmlDataType="decimal"/>
    </xmlCellPr>
  </singleXmlCell>
  <singleXmlCell id="612" r="I43" connectionId="0">
    <xmlCellPr id="1" uniqueName="P1078166">
      <xmlPr mapId="1" xpath="/GFI-IZD-POD/NTD-GFI-IZD-POD_1000343/P1078166" xmlDataType="decimal"/>
    </xmlCellPr>
  </singleXmlCell>
  <singleXmlCell id="613" r="H44" connectionId="0">
    <xmlCellPr id="1" uniqueName="P1078167">
      <xmlPr mapId="1" xpath="/GFI-IZD-POD/NTD-GFI-IZD-POD_1000343/P1078167" xmlDataType="decimal"/>
    </xmlCellPr>
  </singleXmlCell>
  <singleXmlCell id="614" r="I44" connectionId="0">
    <xmlCellPr id="1" uniqueName="P1078168">
      <xmlPr mapId="1" xpath="/GFI-IZD-POD/NTD-GFI-IZD-POD_1000343/P1078168" xmlDataType="decimal"/>
    </xmlCellPr>
  </singleXmlCell>
  <singleXmlCell id="615" r="H45" connectionId="0">
    <xmlCellPr id="1" uniqueName="P1078169">
      <xmlPr mapId="1" xpath="/GFI-IZD-POD/NTD-GFI-IZD-POD_1000343/P1078169" xmlDataType="decimal"/>
    </xmlCellPr>
  </singleXmlCell>
  <singleXmlCell id="616" r="I45" connectionId="0">
    <xmlCellPr id="1" uniqueName="P1078170">
      <xmlPr mapId="1" xpath="/GFI-IZD-POD/NTD-GFI-IZD-POD_1000343/P1078170" xmlDataType="decimal"/>
    </xmlCellPr>
  </singleXmlCell>
  <singleXmlCell id="617" r="H46" connectionId="0">
    <xmlCellPr id="1" uniqueName="P1078171">
      <xmlPr mapId="1" xpath="/GFI-IZD-POD/NTD-GFI-IZD-POD_1000343/P1078171" xmlDataType="decimal"/>
    </xmlCellPr>
  </singleXmlCell>
  <singleXmlCell id="618" r="I46" connectionId="0">
    <xmlCellPr id="1" uniqueName="P1078172">
      <xmlPr mapId="1" xpath="/GFI-IZD-POD/NTD-GFI-IZD-POD_1000343/P1078172" xmlDataType="decimal"/>
    </xmlCellPr>
  </singleXmlCell>
  <singleXmlCell id="619" r="H47" connectionId="0">
    <xmlCellPr id="1" uniqueName="P1078173">
      <xmlPr mapId="1" xpath="/GFI-IZD-POD/NTD-GFI-IZD-POD_1000343/P1078173" xmlDataType="decimal"/>
    </xmlCellPr>
  </singleXmlCell>
  <singleXmlCell id="620" r="I47" connectionId="0">
    <xmlCellPr id="1" uniqueName="P1078174">
      <xmlPr mapId="1" xpath="/GFI-IZD-POD/NTD-GFI-IZD-POD_1000343/P1078174" xmlDataType="decimal"/>
    </xmlCellPr>
  </singleXmlCell>
  <singleXmlCell id="621" r="H48" connectionId="0">
    <xmlCellPr id="1" uniqueName="P1078175">
      <xmlPr mapId="1" xpath="/GFI-IZD-POD/NTD-GFI-IZD-POD_1000343/P1078175" xmlDataType="decimal"/>
    </xmlCellPr>
  </singleXmlCell>
  <singleXmlCell id="622" r="I48" connectionId="0">
    <xmlCellPr id="1" uniqueName="P1078176">
      <xmlPr mapId="1" xpath="/GFI-IZD-POD/NTD-GFI-IZD-POD_1000343/P1078176" xmlDataType="decimal"/>
    </xmlCellPr>
  </singleXmlCell>
  <singleXmlCell id="623" r="H49" connectionId="0">
    <xmlCellPr id="1" uniqueName="P1078177">
      <xmlPr mapId="1" xpath="/GFI-IZD-POD/NTD-GFI-IZD-POD_1000343/P1078177" xmlDataType="decimal"/>
    </xmlCellPr>
  </singleXmlCell>
  <singleXmlCell id="624" r="I49" connectionId="0">
    <xmlCellPr id="1" uniqueName="P1078178">
      <xmlPr mapId="1" xpath="/GFI-IZD-POD/NTD-GFI-IZD-POD_1000343/P1078178" xmlDataType="decimal"/>
    </xmlCellPr>
  </singleXmlCell>
  <singleXmlCell id="625" r="H50" connectionId="0">
    <xmlCellPr id="1" uniqueName="P1078179">
      <xmlPr mapId="1" xpath="/GFI-IZD-POD/NTD-GFI-IZD-POD_1000343/P1078179" xmlDataType="decimal"/>
    </xmlCellPr>
  </singleXmlCell>
  <singleXmlCell id="626" r="I50" connectionId="0">
    <xmlCellPr id="1" uniqueName="P1078180">
      <xmlPr mapId="1" xpath="/GFI-IZD-POD/NTD-GFI-IZD-POD_1000343/P1078180" xmlDataType="decimal"/>
    </xmlCellPr>
  </singleXmlCell>
  <singleXmlCell id="627" r="H51" connectionId="0">
    <xmlCellPr id="1" uniqueName="P1078181">
      <xmlPr mapId="1" xpath="/GFI-IZD-POD/NTD-GFI-IZD-POD_1000343/P1078181" xmlDataType="decimal"/>
    </xmlCellPr>
  </singleXmlCell>
  <singleXmlCell id="628" r="I51" connectionId="0">
    <xmlCellPr id="1" uniqueName="P1078182">
      <xmlPr mapId="1" xpath="/GFI-IZD-POD/NTD-GFI-IZD-POD_1000343/P1078182" xmlDataType="decimal"/>
    </xmlCellPr>
  </singleXmlCell>
</singleXmlCells>
</file>

<file path=xl/tables/tableSingleCells6.xml><?xml version="1.0" encoding="utf-8"?>
<singleXmlCells xmlns="http://schemas.openxmlformats.org/spreadsheetml/2006/main">
  <singleXmlCell id="629" r="H7" connectionId="0">
    <xmlCellPr id="1" uniqueName="P1073415">
      <xmlPr mapId="1" xpath="/GFI-IZD-POD/IPK-GFI-IZD-POD_1000344/P1073415" xmlDataType="decimal"/>
    </xmlCellPr>
  </singleXmlCell>
  <singleXmlCell id="630" r="I7" connectionId="0">
    <xmlCellPr id="1" uniqueName="P1078183">
      <xmlPr mapId="1" xpath="/GFI-IZD-POD/IPK-GFI-IZD-POD_1000344/P1078183" xmlDataType="decimal"/>
    </xmlCellPr>
  </singleXmlCell>
  <singleXmlCell id="631" r="J7" connectionId="0">
    <xmlCellPr id="1" uniqueName="P1078184">
      <xmlPr mapId="1" xpath="/GFI-IZD-POD/IPK-GFI-IZD-POD_1000344/P1078184" xmlDataType="decimal"/>
    </xmlCellPr>
  </singleXmlCell>
  <singleXmlCell id="632" r="K7" connectionId="0">
    <xmlCellPr id="1" uniqueName="P1078185">
      <xmlPr mapId="1" xpath="/GFI-IZD-POD/IPK-GFI-IZD-POD_1000344/P1078185" xmlDataType="decimal"/>
    </xmlCellPr>
  </singleXmlCell>
  <singleXmlCell id="633" r="L7" connectionId="0">
    <xmlCellPr id="1" uniqueName="P1078186">
      <xmlPr mapId="1" xpath="/GFI-IZD-POD/IPK-GFI-IZD-POD_1000344/P1078186" xmlDataType="decimal"/>
    </xmlCellPr>
  </singleXmlCell>
  <singleXmlCell id="634" r="M7" connectionId="0">
    <xmlCellPr id="1" uniqueName="P1078187">
      <xmlPr mapId="1" xpath="/GFI-IZD-POD/IPK-GFI-IZD-POD_1000344/P1078187" xmlDataType="decimal"/>
    </xmlCellPr>
  </singleXmlCell>
  <singleXmlCell id="635" r="N7" connectionId="0">
    <xmlCellPr id="1" uniqueName="P1078188">
      <xmlPr mapId="1" xpath="/GFI-IZD-POD/IPK-GFI-IZD-POD_1000344/P1078188" xmlDataType="decimal"/>
    </xmlCellPr>
  </singleXmlCell>
  <singleXmlCell id="636" r="O7" connectionId="0">
    <xmlCellPr id="1" uniqueName="P1078189">
      <xmlPr mapId="1" xpath="/GFI-IZD-POD/IPK-GFI-IZD-POD_1000344/P1078189" xmlDataType="decimal"/>
    </xmlCellPr>
  </singleXmlCell>
  <singleXmlCell id="637" r="P7" connectionId="0">
    <xmlCellPr id="1" uniqueName="P1081532">
      <xmlPr mapId="1" xpath="/GFI-IZD-POD/IPK-GFI-IZD-POD_1000344/P1081532" xmlDataType="decimal"/>
    </xmlCellPr>
  </singleXmlCell>
  <singleXmlCell id="638" r="Q7" connectionId="0">
    <xmlCellPr id="1" uniqueName="P1081533">
      <xmlPr mapId="1" xpath="/GFI-IZD-POD/IPK-GFI-IZD-POD_1000344/P1081533" xmlDataType="decimal"/>
    </xmlCellPr>
  </singleXmlCell>
  <singleXmlCell id="639" r="R7" connectionId="0">
    <xmlCellPr id="1" uniqueName="P1081534">
      <xmlPr mapId="1" xpath="/GFI-IZD-POD/IPK-GFI-IZD-POD_1000344/P1081534" xmlDataType="decimal"/>
    </xmlCellPr>
  </singleXmlCell>
  <singleXmlCell id="640" r="S7" connectionId="0">
    <xmlCellPr id="1" uniqueName="P1081535">
      <xmlPr mapId="1" xpath="/GFI-IZD-POD/IPK-GFI-IZD-POD_1000344/P1081535" xmlDataType="decimal"/>
    </xmlCellPr>
  </singleXmlCell>
  <singleXmlCell id="641" r="T7" connectionId="0">
    <xmlCellPr id="1" uniqueName="P1081536">
      <xmlPr mapId="1" xpath="/GFI-IZD-POD/IPK-GFI-IZD-POD_1000344/P1081536" xmlDataType="decimal"/>
    </xmlCellPr>
  </singleXmlCell>
  <singleXmlCell id="647" r="U7" connectionId="0">
    <xmlCellPr id="1" uniqueName="P1081537">
      <xmlPr mapId="1" xpath="/GFI-IZD-POD/IPK-GFI-IZD-POD_1000344/P1081537" xmlDataType="decimal"/>
    </xmlCellPr>
  </singleXmlCell>
  <singleXmlCell id="648" r="V7" connectionId="0">
    <xmlCellPr id="1" uniqueName="P1081538">
      <xmlPr mapId="1" xpath="/GFI-IZD-POD/IPK-GFI-IZD-POD_1000344/P1081538" xmlDataType="decimal"/>
    </xmlCellPr>
  </singleXmlCell>
  <singleXmlCell id="649" r="W7" connectionId="0">
    <xmlCellPr id="1" uniqueName="P1081539">
      <xmlPr mapId="1" xpath="/GFI-IZD-POD/IPK-GFI-IZD-POD_1000344/P1081539" xmlDataType="decimal"/>
    </xmlCellPr>
  </singleXmlCell>
  <singleXmlCell id="650" r="H8" connectionId="0">
    <xmlCellPr id="1" uniqueName="P1078190">
      <xmlPr mapId="1" xpath="/GFI-IZD-POD/IPK-GFI-IZD-POD_1000344/P1078190" xmlDataType="decimal"/>
    </xmlCellPr>
  </singleXmlCell>
  <singleXmlCell id="651" r="I8" connectionId="0">
    <xmlCellPr id="1" uniqueName="P1078191">
      <xmlPr mapId="1" xpath="/GFI-IZD-POD/IPK-GFI-IZD-POD_1000344/P1078191" xmlDataType="decimal"/>
    </xmlCellPr>
  </singleXmlCell>
  <singleXmlCell id="652" r="J8" connectionId="0">
    <xmlCellPr id="1" uniqueName="P1078192">
      <xmlPr mapId="1" xpath="/GFI-IZD-POD/IPK-GFI-IZD-POD_1000344/P1078192" xmlDataType="decimal"/>
    </xmlCellPr>
  </singleXmlCell>
  <singleXmlCell id="653" r="K8" connectionId="0">
    <xmlCellPr id="1" uniqueName="P1078193">
      <xmlPr mapId="1" xpath="/GFI-IZD-POD/IPK-GFI-IZD-POD_1000344/P1078193" xmlDataType="decimal"/>
    </xmlCellPr>
  </singleXmlCell>
  <singleXmlCell id="654" r="L8" connectionId="0">
    <xmlCellPr id="1" uniqueName="P1078194">
      <xmlPr mapId="1" xpath="/GFI-IZD-POD/IPK-GFI-IZD-POD_1000344/P1078194" xmlDataType="decimal"/>
    </xmlCellPr>
  </singleXmlCell>
  <singleXmlCell id="655" r="M8" connectionId="0">
    <xmlCellPr id="1" uniqueName="P1078195">
      <xmlPr mapId="1" xpath="/GFI-IZD-POD/IPK-GFI-IZD-POD_1000344/P1078195" xmlDataType="decimal"/>
    </xmlCellPr>
  </singleXmlCell>
  <singleXmlCell id="656" r="N8" connectionId="0">
    <xmlCellPr id="1" uniqueName="P1078196">
      <xmlPr mapId="1" xpath="/GFI-IZD-POD/IPK-GFI-IZD-POD_1000344/P1078196" xmlDataType="decimal"/>
    </xmlCellPr>
  </singleXmlCell>
  <singleXmlCell id="657" r="O8" connectionId="0">
    <xmlCellPr id="1" uniqueName="P1078197">
      <xmlPr mapId="1" xpath="/GFI-IZD-POD/IPK-GFI-IZD-POD_1000344/P1078197" xmlDataType="decimal"/>
    </xmlCellPr>
  </singleXmlCell>
  <singleXmlCell id="658" r="P8" connectionId="0">
    <xmlCellPr id="1" uniqueName="P1081540">
      <xmlPr mapId="1" xpath="/GFI-IZD-POD/IPK-GFI-IZD-POD_1000344/P1081540" xmlDataType="decimal"/>
    </xmlCellPr>
  </singleXmlCell>
  <singleXmlCell id="659" r="Q8" connectionId="0">
    <xmlCellPr id="1" uniqueName="P1081546">
      <xmlPr mapId="1" xpath="/GFI-IZD-POD/IPK-GFI-IZD-POD_1000344/P1081546" xmlDataType="decimal"/>
    </xmlCellPr>
  </singleXmlCell>
  <singleXmlCell id="660" r="R8" connectionId="0">
    <xmlCellPr id="1" uniqueName="P1081648">
      <xmlPr mapId="1" xpath="/GFI-IZD-POD/IPK-GFI-IZD-POD_1000344/P1081648" xmlDataType="decimal"/>
    </xmlCellPr>
  </singleXmlCell>
  <singleXmlCell id="661" r="S8" connectionId="0">
    <xmlCellPr id="1" uniqueName="P1081649">
      <xmlPr mapId="1" xpath="/GFI-IZD-POD/IPK-GFI-IZD-POD_1000344/P1081649" xmlDataType="decimal"/>
    </xmlCellPr>
  </singleXmlCell>
  <singleXmlCell id="662" r="T8" connectionId="0">
    <xmlCellPr id="1" uniqueName="P1081651">
      <xmlPr mapId="1" xpath="/GFI-IZD-POD/IPK-GFI-IZD-POD_1000344/P1081651" xmlDataType="decimal"/>
    </xmlCellPr>
  </singleXmlCell>
  <singleXmlCell id="663" r="U8" connectionId="0">
    <xmlCellPr id="1" uniqueName="P1081656">
      <xmlPr mapId="1" xpath="/GFI-IZD-POD/IPK-GFI-IZD-POD_1000344/P1081656" xmlDataType="decimal"/>
    </xmlCellPr>
  </singleXmlCell>
  <singleXmlCell id="664" r="V8" connectionId="0">
    <xmlCellPr id="1" uniqueName="P1081658">
      <xmlPr mapId="1" xpath="/GFI-IZD-POD/IPK-GFI-IZD-POD_1000344/P1081658" xmlDataType="decimal"/>
    </xmlCellPr>
  </singleXmlCell>
  <singleXmlCell id="665" r="W8" connectionId="0">
    <xmlCellPr id="1" uniqueName="P1081660">
      <xmlPr mapId="1" xpath="/GFI-IZD-POD/IPK-GFI-IZD-POD_1000344/P1081660" xmlDataType="decimal"/>
    </xmlCellPr>
  </singleXmlCell>
  <singleXmlCell id="666" r="H9" connectionId="0">
    <xmlCellPr id="1" uniqueName="P1078198">
      <xmlPr mapId="1" xpath="/GFI-IZD-POD/IPK-GFI-IZD-POD_1000344/P1078198" xmlDataType="decimal"/>
    </xmlCellPr>
  </singleXmlCell>
  <singleXmlCell id="667" r="I9" connectionId="0">
    <xmlCellPr id="1" uniqueName="P1078199">
      <xmlPr mapId="1" xpath="/GFI-IZD-POD/IPK-GFI-IZD-POD_1000344/P1078199" xmlDataType="decimal"/>
    </xmlCellPr>
  </singleXmlCell>
  <singleXmlCell id="668" r="J9" connectionId="0">
    <xmlCellPr id="1" uniqueName="P1078200">
      <xmlPr mapId="1" xpath="/GFI-IZD-POD/IPK-GFI-IZD-POD_1000344/P1078200" xmlDataType="decimal"/>
    </xmlCellPr>
  </singleXmlCell>
  <singleXmlCell id="669" r="K9" connectionId="0">
    <xmlCellPr id="1" uniqueName="P1078201">
      <xmlPr mapId="1" xpath="/GFI-IZD-POD/IPK-GFI-IZD-POD_1000344/P1078201" xmlDataType="decimal"/>
    </xmlCellPr>
  </singleXmlCell>
  <singleXmlCell id="670" r="L9" connectionId="0">
    <xmlCellPr id="1" uniqueName="P1078202">
      <xmlPr mapId="1" xpath="/GFI-IZD-POD/IPK-GFI-IZD-POD_1000344/P1078202" xmlDataType="decimal"/>
    </xmlCellPr>
  </singleXmlCell>
  <singleXmlCell id="671" r="M9" connectionId="0">
    <xmlCellPr id="1" uniqueName="P1078203">
      <xmlPr mapId="1" xpath="/GFI-IZD-POD/IPK-GFI-IZD-POD_1000344/P1078203" xmlDataType="decimal"/>
    </xmlCellPr>
  </singleXmlCell>
  <singleXmlCell id="672" r="N9" connectionId="0">
    <xmlCellPr id="1" uniqueName="P1078204">
      <xmlPr mapId="1" xpath="/GFI-IZD-POD/IPK-GFI-IZD-POD_1000344/P1078204" xmlDataType="decimal"/>
    </xmlCellPr>
  </singleXmlCell>
  <singleXmlCell id="673" r="O9" connectionId="0">
    <xmlCellPr id="1" uniqueName="P1078205">
      <xmlPr mapId="1" xpath="/GFI-IZD-POD/IPK-GFI-IZD-POD_1000344/P1078205" xmlDataType="decimal"/>
    </xmlCellPr>
  </singleXmlCell>
  <singleXmlCell id="674" r="P9" connectionId="0">
    <xmlCellPr id="1" uniqueName="P1081541">
      <xmlPr mapId="1" xpath="/GFI-IZD-POD/IPK-GFI-IZD-POD_1000344/P1081541" xmlDataType="decimal"/>
    </xmlCellPr>
  </singleXmlCell>
  <singleXmlCell id="675" r="Q9" connectionId="0">
    <xmlCellPr id="1" uniqueName="P1081548">
      <xmlPr mapId="1" xpath="/GFI-IZD-POD/IPK-GFI-IZD-POD_1000344/P1081548" xmlDataType="decimal"/>
    </xmlCellPr>
  </singleXmlCell>
  <singleXmlCell id="676" r="R9" connectionId="0">
    <xmlCellPr id="1" uniqueName="P1081662">
      <xmlPr mapId="1" xpath="/GFI-IZD-POD/IPK-GFI-IZD-POD_1000344/P1081662" xmlDataType="decimal"/>
    </xmlCellPr>
  </singleXmlCell>
  <singleXmlCell id="677" r="S9" connectionId="0">
    <xmlCellPr id="1" uniqueName="P1081664">
      <xmlPr mapId="1" xpath="/GFI-IZD-POD/IPK-GFI-IZD-POD_1000344/P1081664" xmlDataType="decimal"/>
    </xmlCellPr>
  </singleXmlCell>
  <singleXmlCell id="678" r="T9" connectionId="0">
    <xmlCellPr id="1" uniqueName="P1081666">
      <xmlPr mapId="1" xpath="/GFI-IZD-POD/IPK-GFI-IZD-POD_1000344/P1081666" xmlDataType="decimal"/>
    </xmlCellPr>
  </singleXmlCell>
  <singleXmlCell id="679" r="U9" connectionId="0">
    <xmlCellPr id="1" uniqueName="P1081668">
      <xmlPr mapId="1" xpath="/GFI-IZD-POD/IPK-GFI-IZD-POD_1000344/P1081668" xmlDataType="decimal"/>
    </xmlCellPr>
  </singleXmlCell>
  <singleXmlCell id="680" r="V9" connectionId="0">
    <xmlCellPr id="1" uniqueName="P1081670">
      <xmlPr mapId="1" xpath="/GFI-IZD-POD/IPK-GFI-IZD-POD_1000344/P1081670" xmlDataType="decimal"/>
    </xmlCellPr>
  </singleXmlCell>
  <singleXmlCell id="681" r="W9" connectionId="0">
    <xmlCellPr id="1" uniqueName="P1081672">
      <xmlPr mapId="1" xpath="/GFI-IZD-POD/IPK-GFI-IZD-POD_1000344/P1081672" xmlDataType="decimal"/>
    </xmlCellPr>
  </singleXmlCell>
  <singleXmlCell id="683" r="H10" connectionId="0">
    <xmlCellPr id="1" uniqueName="P1078206">
      <xmlPr mapId="1" xpath="/GFI-IZD-POD/IPK-GFI-IZD-POD_1000344/P1078206" xmlDataType="decimal"/>
    </xmlCellPr>
  </singleXmlCell>
  <singleXmlCell id="684" r="I10" connectionId="0">
    <xmlCellPr id="1" uniqueName="P1078207">
      <xmlPr mapId="1" xpath="/GFI-IZD-POD/IPK-GFI-IZD-POD_1000344/P1078207" xmlDataType="decimal"/>
    </xmlCellPr>
  </singleXmlCell>
  <singleXmlCell id="685" r="J10" connectionId="0">
    <xmlCellPr id="1" uniqueName="P1078208">
      <xmlPr mapId="1" xpath="/GFI-IZD-POD/IPK-GFI-IZD-POD_1000344/P1078208" xmlDataType="decimal"/>
    </xmlCellPr>
  </singleXmlCell>
  <singleXmlCell id="686" r="K10" connectionId="0">
    <xmlCellPr id="1" uniqueName="P1078209">
      <xmlPr mapId="1" xpath="/GFI-IZD-POD/IPK-GFI-IZD-POD_1000344/P1078209" xmlDataType="decimal"/>
    </xmlCellPr>
  </singleXmlCell>
  <singleXmlCell id="687" r="L10" connectionId="0">
    <xmlCellPr id="1" uniqueName="P1078210">
      <xmlPr mapId="1" xpath="/GFI-IZD-POD/IPK-GFI-IZD-POD_1000344/P1078210" xmlDataType="decimal"/>
    </xmlCellPr>
  </singleXmlCell>
  <singleXmlCell id="688" r="M10" connectionId="0">
    <xmlCellPr id="1" uniqueName="P1078215">
      <xmlPr mapId="1" xpath="/GFI-IZD-POD/IPK-GFI-IZD-POD_1000344/P1078215" xmlDataType="decimal"/>
    </xmlCellPr>
  </singleXmlCell>
  <singleXmlCell id="689" r="N10" connectionId="0">
    <xmlCellPr id="1" uniqueName="P1078217">
      <xmlPr mapId="1" xpath="/GFI-IZD-POD/IPK-GFI-IZD-POD_1000344/P1078217" xmlDataType="decimal"/>
    </xmlCellPr>
  </singleXmlCell>
  <singleXmlCell id="690" r="O10" connectionId="0">
    <xmlCellPr id="1" uniqueName="P1078220">
      <xmlPr mapId="1" xpath="/GFI-IZD-POD/IPK-GFI-IZD-POD_1000344/P1078220" xmlDataType="decimal"/>
    </xmlCellPr>
  </singleXmlCell>
  <singleXmlCell id="692" r="P10" connectionId="0">
    <xmlCellPr id="1" uniqueName="P1081542">
      <xmlPr mapId="1" xpath="/GFI-IZD-POD/IPK-GFI-IZD-POD_1000344/P1081542" xmlDataType="decimal"/>
    </xmlCellPr>
  </singleXmlCell>
  <singleXmlCell id="693" r="Q10" connectionId="0">
    <xmlCellPr id="1" uniqueName="P1081646">
      <xmlPr mapId="1" xpath="/GFI-IZD-POD/IPK-GFI-IZD-POD_1000344/P1081646" xmlDataType="decimal"/>
    </xmlCellPr>
  </singleXmlCell>
  <singleXmlCell id="694" r="R10" connectionId="0">
    <xmlCellPr id="1" uniqueName="P1081674">
      <xmlPr mapId="1" xpath="/GFI-IZD-POD/IPK-GFI-IZD-POD_1000344/P1081674" xmlDataType="decimal"/>
    </xmlCellPr>
  </singleXmlCell>
  <singleXmlCell id="695" r="S10" connectionId="0">
    <xmlCellPr id="1" uniqueName="P1081676">
      <xmlPr mapId="1" xpath="/GFI-IZD-POD/IPK-GFI-IZD-POD_1000344/P1081676" xmlDataType="decimal"/>
    </xmlCellPr>
  </singleXmlCell>
  <singleXmlCell id="696" r="T10" connectionId="0">
    <xmlCellPr id="1" uniqueName="P1081678">
      <xmlPr mapId="1" xpath="/GFI-IZD-POD/IPK-GFI-IZD-POD_1000344/P1081678" xmlDataType="decimal"/>
    </xmlCellPr>
  </singleXmlCell>
  <singleXmlCell id="697" r="U10" connectionId="0">
    <xmlCellPr id="1" uniqueName="P1081680">
      <xmlPr mapId="1" xpath="/GFI-IZD-POD/IPK-GFI-IZD-POD_1000344/P1081680" xmlDataType="decimal"/>
    </xmlCellPr>
  </singleXmlCell>
  <singleXmlCell id="698" r="V10" connectionId="0">
    <xmlCellPr id="1" uniqueName="P1081682">
      <xmlPr mapId="1" xpath="/GFI-IZD-POD/IPK-GFI-IZD-POD_1000344/P1081682" xmlDataType="decimal"/>
    </xmlCellPr>
  </singleXmlCell>
  <singleXmlCell id="699" r="W10" connectionId="0">
    <xmlCellPr id="1" uniqueName="P1081684">
      <xmlPr mapId="1" xpath="/GFI-IZD-POD/IPK-GFI-IZD-POD_1000344/P1081684" xmlDataType="decimal"/>
    </xmlCellPr>
  </singleXmlCell>
  <singleXmlCell id="700" r="H11" connectionId="0">
    <xmlCellPr id="1" uniqueName="P1078222">
      <xmlPr mapId="1" xpath="/GFI-IZD-POD/IPK-GFI-IZD-POD_1000344/P1078222" xmlDataType="decimal"/>
    </xmlCellPr>
  </singleXmlCell>
  <singleXmlCell id="701" r="I11" connectionId="0">
    <xmlCellPr id="1" uniqueName="P1078224">
      <xmlPr mapId="1" xpath="/GFI-IZD-POD/IPK-GFI-IZD-POD_1000344/P1078224" xmlDataType="decimal"/>
    </xmlCellPr>
  </singleXmlCell>
  <singleXmlCell id="702" r="J11" connectionId="0">
    <xmlCellPr id="1" uniqueName="P1078226">
      <xmlPr mapId="1" xpath="/GFI-IZD-POD/IPK-GFI-IZD-POD_1000344/P1078226" xmlDataType="decimal"/>
    </xmlCellPr>
  </singleXmlCell>
  <singleXmlCell id="703" r="K11" connectionId="0">
    <xmlCellPr id="1" uniqueName="P1078229">
      <xmlPr mapId="1" xpath="/GFI-IZD-POD/IPK-GFI-IZD-POD_1000344/P1078229" xmlDataType="decimal"/>
    </xmlCellPr>
  </singleXmlCell>
  <singleXmlCell id="704" r="L11" connectionId="0">
    <xmlCellPr id="1" uniqueName="P1078231">
      <xmlPr mapId="1" xpath="/GFI-IZD-POD/IPK-GFI-IZD-POD_1000344/P1078231" xmlDataType="decimal"/>
    </xmlCellPr>
  </singleXmlCell>
  <singleXmlCell id="705" r="M11" connectionId="0">
    <xmlCellPr id="1" uniqueName="P1078233">
      <xmlPr mapId="1" xpath="/GFI-IZD-POD/IPK-GFI-IZD-POD_1000344/P1078233" xmlDataType="decimal"/>
    </xmlCellPr>
  </singleXmlCell>
  <singleXmlCell id="706" r="N11" connectionId="0">
    <xmlCellPr id="1" uniqueName="P1078236">
      <xmlPr mapId="1" xpath="/GFI-IZD-POD/IPK-GFI-IZD-POD_1000344/P1078236" xmlDataType="decimal"/>
    </xmlCellPr>
  </singleXmlCell>
  <singleXmlCell id="707" r="O11" connectionId="0">
    <xmlCellPr id="1" uniqueName="P1078237">
      <xmlPr mapId="1" xpath="/GFI-IZD-POD/IPK-GFI-IZD-POD_1000344/P1078237" xmlDataType="decimal"/>
    </xmlCellPr>
  </singleXmlCell>
  <singleXmlCell id="708" r="P11" connectionId="0">
    <xmlCellPr id="1" uniqueName="P1081543">
      <xmlPr mapId="1" xpath="/GFI-IZD-POD/IPK-GFI-IZD-POD_1000344/P1081543" xmlDataType="decimal"/>
    </xmlCellPr>
  </singleXmlCell>
  <singleXmlCell id="709" r="Q11" connectionId="0">
    <xmlCellPr id="1" uniqueName="P1081685">
      <xmlPr mapId="1" xpath="/GFI-IZD-POD/IPK-GFI-IZD-POD_1000344/P1081685" xmlDataType="decimal"/>
    </xmlCellPr>
  </singleXmlCell>
  <singleXmlCell id="710" r="R11" connectionId="0">
    <xmlCellPr id="1" uniqueName="P1081686">
      <xmlPr mapId="1" xpath="/GFI-IZD-POD/IPK-GFI-IZD-POD_1000344/P1081686" xmlDataType="decimal"/>
    </xmlCellPr>
  </singleXmlCell>
  <singleXmlCell id="711" r="S11" connectionId="0">
    <xmlCellPr id="1" uniqueName="P1081687">
      <xmlPr mapId="1" xpath="/GFI-IZD-POD/IPK-GFI-IZD-POD_1000344/P1081687" xmlDataType="decimal"/>
    </xmlCellPr>
  </singleXmlCell>
  <singleXmlCell id="712" r="T11" connectionId="0">
    <xmlCellPr id="1" uniqueName="P1081688">
      <xmlPr mapId="1" xpath="/GFI-IZD-POD/IPK-GFI-IZD-POD_1000344/P1081688" xmlDataType="decimal"/>
    </xmlCellPr>
  </singleXmlCell>
  <singleXmlCell id="713" r="U11" connectionId="0">
    <xmlCellPr id="1" uniqueName="P1081689">
      <xmlPr mapId="1" xpath="/GFI-IZD-POD/IPK-GFI-IZD-POD_1000344/P1081689" xmlDataType="decimal"/>
    </xmlCellPr>
  </singleXmlCell>
  <singleXmlCell id="714" r="V11" connectionId="0">
    <xmlCellPr id="1" uniqueName="P1081690">
      <xmlPr mapId="1" xpath="/GFI-IZD-POD/IPK-GFI-IZD-POD_1000344/P1081690" xmlDataType="decimal"/>
    </xmlCellPr>
  </singleXmlCell>
  <singleXmlCell id="715" r="W11" connectionId="0">
    <xmlCellPr id="1" uniqueName="P1081696">
      <xmlPr mapId="1" xpath="/GFI-IZD-POD/IPK-GFI-IZD-POD_1000344/P1081696" xmlDataType="decimal"/>
    </xmlCellPr>
  </singleXmlCell>
  <singleXmlCell id="716" r="H12" connectionId="0">
    <xmlCellPr id="1" uniqueName="P1078238">
      <xmlPr mapId="1" xpath="/GFI-IZD-POD/IPK-GFI-IZD-POD_1000344/P1078238" xmlDataType="decimal"/>
    </xmlCellPr>
  </singleXmlCell>
  <singleXmlCell id="717" r="I12" connectionId="0">
    <xmlCellPr id="1" uniqueName="P1078239">
      <xmlPr mapId="1" xpath="/GFI-IZD-POD/IPK-GFI-IZD-POD_1000344/P1078239" xmlDataType="decimal"/>
    </xmlCellPr>
  </singleXmlCell>
  <singleXmlCell id="718" r="J12" connectionId="0">
    <xmlCellPr id="1" uniqueName="P1078240">
      <xmlPr mapId="1" xpath="/GFI-IZD-POD/IPK-GFI-IZD-POD_1000344/P1078240" xmlDataType="decimal"/>
    </xmlCellPr>
  </singleXmlCell>
  <singleXmlCell id="719" r="K12" connectionId="0">
    <xmlCellPr id="1" uniqueName="P1078241">
      <xmlPr mapId="1" xpath="/GFI-IZD-POD/IPK-GFI-IZD-POD_1000344/P1078241" xmlDataType="decimal"/>
    </xmlCellPr>
  </singleXmlCell>
  <singleXmlCell id="720" r="L12" connectionId="0">
    <xmlCellPr id="1" uniqueName="P1078242">
      <xmlPr mapId="1" xpath="/GFI-IZD-POD/IPK-GFI-IZD-POD_1000344/P1078242" xmlDataType="decimal"/>
    </xmlCellPr>
  </singleXmlCell>
  <singleXmlCell id="721" r="M12" connectionId="0">
    <xmlCellPr id="1" uniqueName="P1078243">
      <xmlPr mapId="1" xpath="/GFI-IZD-POD/IPK-GFI-IZD-POD_1000344/P1078243" xmlDataType="decimal"/>
    </xmlCellPr>
  </singleXmlCell>
  <singleXmlCell id="722" r="N12" connectionId="0">
    <xmlCellPr id="1" uniqueName="P1078946">
      <xmlPr mapId="1" xpath="/GFI-IZD-POD/IPK-GFI-IZD-POD_1000344/P1078946" xmlDataType="decimal"/>
    </xmlCellPr>
  </singleXmlCell>
  <singleXmlCell id="723" r="O12" connectionId="0">
    <xmlCellPr id="1" uniqueName="P1078947">
      <xmlPr mapId="1" xpath="/GFI-IZD-POD/IPK-GFI-IZD-POD_1000344/P1078947" xmlDataType="decimal"/>
    </xmlCellPr>
  </singleXmlCell>
  <singleXmlCell id="724" r="P12" connectionId="0">
    <xmlCellPr id="1" uniqueName="P1081544">
      <xmlPr mapId="1" xpath="/GFI-IZD-POD/IPK-GFI-IZD-POD_1000344/P1081544" xmlDataType="decimal"/>
    </xmlCellPr>
  </singleXmlCell>
  <singleXmlCell id="725" r="Q12" connectionId="0">
    <xmlCellPr id="1" uniqueName="P1081697">
      <xmlPr mapId="1" xpath="/GFI-IZD-POD/IPK-GFI-IZD-POD_1000344/P1081697" xmlDataType="decimal"/>
    </xmlCellPr>
  </singleXmlCell>
  <singleXmlCell id="726" r="R12" connectionId="0">
    <xmlCellPr id="1" uniqueName="P1081698">
      <xmlPr mapId="1" xpath="/GFI-IZD-POD/IPK-GFI-IZD-POD_1000344/P1081698" xmlDataType="decimal"/>
    </xmlCellPr>
  </singleXmlCell>
  <singleXmlCell id="727" r="S12" connectionId="0">
    <xmlCellPr id="1" uniqueName="P1081699">
      <xmlPr mapId="1" xpath="/GFI-IZD-POD/IPK-GFI-IZD-POD_1000344/P1081699" xmlDataType="decimal"/>
    </xmlCellPr>
  </singleXmlCell>
  <singleXmlCell id="728" r="T12" connectionId="0">
    <xmlCellPr id="1" uniqueName="P1081700">
      <xmlPr mapId="1" xpath="/GFI-IZD-POD/IPK-GFI-IZD-POD_1000344/P1081700" xmlDataType="decimal"/>
    </xmlCellPr>
  </singleXmlCell>
  <singleXmlCell id="729" r="U12" connectionId="0">
    <xmlCellPr id="1" uniqueName="P1081701">
      <xmlPr mapId="1" xpath="/GFI-IZD-POD/IPK-GFI-IZD-POD_1000344/P1081701" xmlDataType="decimal"/>
    </xmlCellPr>
  </singleXmlCell>
  <singleXmlCell id="730" r="V12" connectionId="0">
    <xmlCellPr id="1" uniqueName="P1081702">
      <xmlPr mapId="1" xpath="/GFI-IZD-POD/IPK-GFI-IZD-POD_1000344/P1081702" xmlDataType="decimal"/>
    </xmlCellPr>
  </singleXmlCell>
  <singleXmlCell id="731" r="W12" connectionId="0">
    <xmlCellPr id="1" uniqueName="P1081703">
      <xmlPr mapId="1" xpath="/GFI-IZD-POD/IPK-GFI-IZD-POD_1000344/P1081703" xmlDataType="decimal"/>
    </xmlCellPr>
  </singleXmlCell>
  <singleXmlCell id="732" r="H13" connectionId="0">
    <xmlCellPr id="1" uniqueName="P1078948">
      <xmlPr mapId="1" xpath="/GFI-IZD-POD/IPK-GFI-IZD-POD_1000344/P1078948" xmlDataType="decimal"/>
    </xmlCellPr>
  </singleXmlCell>
  <singleXmlCell id="733" r="I13" connectionId="0">
    <xmlCellPr id="1" uniqueName="P1078949">
      <xmlPr mapId="1" xpath="/GFI-IZD-POD/IPK-GFI-IZD-POD_1000344/P1078949" xmlDataType="decimal"/>
    </xmlCellPr>
  </singleXmlCell>
  <singleXmlCell id="734" r="J13" connectionId="0">
    <xmlCellPr id="1" uniqueName="P1079430">
      <xmlPr mapId="1" xpath="/GFI-IZD-POD/IPK-GFI-IZD-POD_1000344/P1079430" xmlDataType="decimal"/>
    </xmlCellPr>
  </singleXmlCell>
  <singleXmlCell id="735" r="K13" connectionId="0">
    <xmlCellPr id="1" uniqueName="P1079851">
      <xmlPr mapId="1" xpath="/GFI-IZD-POD/IPK-GFI-IZD-POD_1000344/P1079851" xmlDataType="decimal"/>
    </xmlCellPr>
  </singleXmlCell>
  <singleXmlCell id="736" r="L13" connectionId="0">
    <xmlCellPr id="1" uniqueName="P1079852">
      <xmlPr mapId="1" xpath="/GFI-IZD-POD/IPK-GFI-IZD-POD_1000344/P1079852" xmlDataType="decimal"/>
    </xmlCellPr>
  </singleXmlCell>
  <singleXmlCell id="737" r="M13" connectionId="0">
    <xmlCellPr id="1" uniqueName="P1079853">
      <xmlPr mapId="1" xpath="/GFI-IZD-POD/IPK-GFI-IZD-POD_1000344/P1079853" xmlDataType="decimal"/>
    </xmlCellPr>
  </singleXmlCell>
  <singleXmlCell id="738" r="N13" connectionId="0">
    <xmlCellPr id="1" uniqueName="P1079854">
      <xmlPr mapId="1" xpath="/GFI-IZD-POD/IPK-GFI-IZD-POD_1000344/P1079854" xmlDataType="decimal"/>
    </xmlCellPr>
  </singleXmlCell>
  <singleXmlCell id="739" r="O13" connectionId="0">
    <xmlCellPr id="1" uniqueName="P1079855">
      <xmlPr mapId="1" xpath="/GFI-IZD-POD/IPK-GFI-IZD-POD_1000344/P1079855" xmlDataType="decimal"/>
    </xmlCellPr>
  </singleXmlCell>
  <singleXmlCell id="740" r="P13" connectionId="0">
    <xmlCellPr id="1" uniqueName="P1081545">
      <xmlPr mapId="1" xpath="/GFI-IZD-POD/IPK-GFI-IZD-POD_1000344/P1081545" xmlDataType="decimal"/>
    </xmlCellPr>
  </singleXmlCell>
  <singleXmlCell id="741" r="Q13" connectionId="0">
    <xmlCellPr id="1" uniqueName="P1081704">
      <xmlPr mapId="1" xpath="/GFI-IZD-POD/IPK-GFI-IZD-POD_1000344/P1081704" xmlDataType="decimal"/>
    </xmlCellPr>
  </singleXmlCell>
  <singleXmlCell id="742" r="R13" connectionId="0">
    <xmlCellPr id="1" uniqueName="P1081705">
      <xmlPr mapId="1" xpath="/GFI-IZD-POD/IPK-GFI-IZD-POD_1000344/P1081705" xmlDataType="decimal"/>
    </xmlCellPr>
  </singleXmlCell>
  <singleXmlCell id="743" r="S13" connectionId="0">
    <xmlCellPr id="1" uniqueName="P1081706">
      <xmlPr mapId="1" xpath="/GFI-IZD-POD/IPK-GFI-IZD-POD_1000344/P1081706" xmlDataType="decimal"/>
    </xmlCellPr>
  </singleXmlCell>
  <singleXmlCell id="744" r="T13" connectionId="0">
    <xmlCellPr id="1" uniqueName="P1081707">
      <xmlPr mapId="1" xpath="/GFI-IZD-POD/IPK-GFI-IZD-POD_1000344/P1081707" xmlDataType="decimal"/>
    </xmlCellPr>
  </singleXmlCell>
  <singleXmlCell id="745" r="U13" connectionId="0">
    <xmlCellPr id="1" uniqueName="P1081708">
      <xmlPr mapId="1" xpath="/GFI-IZD-POD/IPK-GFI-IZD-POD_1000344/P1081708" xmlDataType="decimal"/>
    </xmlCellPr>
  </singleXmlCell>
  <singleXmlCell id="746" r="V13" connectionId="0">
    <xmlCellPr id="1" uniqueName="P1081709">
      <xmlPr mapId="1" xpath="/GFI-IZD-POD/IPK-GFI-IZD-POD_1000344/P1081709" xmlDataType="decimal"/>
    </xmlCellPr>
  </singleXmlCell>
  <singleXmlCell id="747" r="W13" connectionId="0">
    <xmlCellPr id="1" uniqueName="P1081710">
      <xmlPr mapId="1" xpath="/GFI-IZD-POD/IPK-GFI-IZD-POD_1000344/P1081710" xmlDataType="decimal"/>
    </xmlCellPr>
  </singleXmlCell>
  <singleXmlCell id="748" r="H14" connectionId="0">
    <xmlCellPr id="1" uniqueName="P1079856">
      <xmlPr mapId="1" xpath="/GFI-IZD-POD/IPK-GFI-IZD-POD_1000344/P1079856" xmlDataType="decimal"/>
    </xmlCellPr>
  </singleXmlCell>
  <singleXmlCell id="749" r="I14" connectionId="0">
    <xmlCellPr id="1" uniqueName="P1079857">
      <xmlPr mapId="1" xpath="/GFI-IZD-POD/IPK-GFI-IZD-POD_1000344/P1079857" xmlDataType="decimal"/>
    </xmlCellPr>
  </singleXmlCell>
  <singleXmlCell id="750" r="J14" connectionId="0">
    <xmlCellPr id="1" uniqueName="P1079858">
      <xmlPr mapId="1" xpath="/GFI-IZD-POD/IPK-GFI-IZD-POD_1000344/P1079858" xmlDataType="decimal"/>
    </xmlCellPr>
  </singleXmlCell>
  <singleXmlCell id="751" r="K14" connectionId="0">
    <xmlCellPr id="1" uniqueName="P1079859">
      <xmlPr mapId="1" xpath="/GFI-IZD-POD/IPK-GFI-IZD-POD_1000344/P1079859" xmlDataType="decimal"/>
    </xmlCellPr>
  </singleXmlCell>
  <singleXmlCell id="752" r="L14" connectionId="0">
    <xmlCellPr id="1" uniqueName="P1079860">
      <xmlPr mapId="1" xpath="/GFI-IZD-POD/IPK-GFI-IZD-POD_1000344/P1079860" xmlDataType="decimal"/>
    </xmlCellPr>
  </singleXmlCell>
  <singleXmlCell id="753" r="M14" connectionId="0">
    <xmlCellPr id="1" uniqueName="P1079861">
      <xmlPr mapId="1" xpath="/GFI-IZD-POD/IPK-GFI-IZD-POD_1000344/P1079861" xmlDataType="decimal"/>
    </xmlCellPr>
  </singleXmlCell>
  <singleXmlCell id="754" r="N14" connectionId="0">
    <xmlCellPr id="1" uniqueName="P1079862">
      <xmlPr mapId="1" xpath="/GFI-IZD-POD/IPK-GFI-IZD-POD_1000344/P1079862" xmlDataType="decimal"/>
    </xmlCellPr>
  </singleXmlCell>
  <singleXmlCell id="755" r="O14" connectionId="0">
    <xmlCellPr id="1" uniqueName="P1079863">
      <xmlPr mapId="1" xpath="/GFI-IZD-POD/IPK-GFI-IZD-POD_1000344/P1079863" xmlDataType="decimal"/>
    </xmlCellPr>
  </singleXmlCell>
  <singleXmlCell id="756" r="P14" connectionId="0">
    <xmlCellPr id="1" uniqueName="P1081711">
      <xmlPr mapId="1" xpath="/GFI-IZD-POD/IPK-GFI-IZD-POD_1000344/P1081711" xmlDataType="decimal"/>
    </xmlCellPr>
  </singleXmlCell>
  <singleXmlCell id="757" r="Q14" connectionId="0">
    <xmlCellPr id="1" uniqueName="P1081712">
      <xmlPr mapId="1" xpath="/GFI-IZD-POD/IPK-GFI-IZD-POD_1000344/P1081712" xmlDataType="decimal"/>
    </xmlCellPr>
  </singleXmlCell>
  <singleXmlCell id="758" r="R14" connectionId="0">
    <xmlCellPr id="1" uniqueName="P1081713">
      <xmlPr mapId="1" xpath="/GFI-IZD-POD/IPK-GFI-IZD-POD_1000344/P1081713" xmlDataType="decimal"/>
    </xmlCellPr>
  </singleXmlCell>
  <singleXmlCell id="759" r="S14" connectionId="0">
    <xmlCellPr id="1" uniqueName="P1081714">
      <xmlPr mapId="1" xpath="/GFI-IZD-POD/IPK-GFI-IZD-POD_1000344/P1081714" xmlDataType="decimal"/>
    </xmlCellPr>
  </singleXmlCell>
  <singleXmlCell id="760" r="T14" connectionId="0">
    <xmlCellPr id="1" uniqueName="P1081715">
      <xmlPr mapId="1" xpath="/GFI-IZD-POD/IPK-GFI-IZD-POD_1000344/P1081715" xmlDataType="decimal"/>
    </xmlCellPr>
  </singleXmlCell>
  <singleXmlCell id="761" r="U14" connectionId="0">
    <xmlCellPr id="1" uniqueName="P1081716">
      <xmlPr mapId="1" xpath="/GFI-IZD-POD/IPK-GFI-IZD-POD_1000344/P1081716" xmlDataType="decimal"/>
    </xmlCellPr>
  </singleXmlCell>
  <singleXmlCell id="762" r="V14" connectionId="0">
    <xmlCellPr id="1" uniqueName="P1081717">
      <xmlPr mapId="1" xpath="/GFI-IZD-POD/IPK-GFI-IZD-POD_1000344/P1081717" xmlDataType="decimal"/>
    </xmlCellPr>
  </singleXmlCell>
  <singleXmlCell id="763" r="W14" connectionId="0">
    <xmlCellPr id="1" uniqueName="P1081718">
      <xmlPr mapId="1" xpath="/GFI-IZD-POD/IPK-GFI-IZD-POD_1000344/P1081718" xmlDataType="decimal"/>
    </xmlCellPr>
  </singleXmlCell>
  <singleXmlCell id="764" r="H15" connectionId="0">
    <xmlCellPr id="1" uniqueName="P1079864">
      <xmlPr mapId="1" xpath="/GFI-IZD-POD/IPK-GFI-IZD-POD_1000344/P1079864" xmlDataType="decimal"/>
    </xmlCellPr>
  </singleXmlCell>
  <singleXmlCell id="765" r="I15" connectionId="0">
    <xmlCellPr id="1" uniqueName="P1079865">
      <xmlPr mapId="1" xpath="/GFI-IZD-POD/IPK-GFI-IZD-POD_1000344/P1079865" xmlDataType="decimal"/>
    </xmlCellPr>
  </singleXmlCell>
  <singleXmlCell id="766" r="J15" connectionId="0">
    <xmlCellPr id="1" uniqueName="P1079866">
      <xmlPr mapId="1" xpath="/GFI-IZD-POD/IPK-GFI-IZD-POD_1000344/P1079866" xmlDataType="decimal"/>
    </xmlCellPr>
  </singleXmlCell>
  <singleXmlCell id="767" r="K15" connectionId="0">
    <xmlCellPr id="1" uniqueName="P1079867">
      <xmlPr mapId="1" xpath="/GFI-IZD-POD/IPK-GFI-IZD-POD_1000344/P1079867" xmlDataType="decimal"/>
    </xmlCellPr>
  </singleXmlCell>
  <singleXmlCell id="768" r="L15" connectionId="0">
    <xmlCellPr id="1" uniqueName="P1079868">
      <xmlPr mapId="1" xpath="/GFI-IZD-POD/IPK-GFI-IZD-POD_1000344/P1079868" xmlDataType="decimal"/>
    </xmlCellPr>
  </singleXmlCell>
  <singleXmlCell id="769" r="M15" connectionId="0">
    <xmlCellPr id="1" uniqueName="P1079869">
      <xmlPr mapId="1" xpath="/GFI-IZD-POD/IPK-GFI-IZD-POD_1000344/P1079869" xmlDataType="decimal"/>
    </xmlCellPr>
  </singleXmlCell>
  <singleXmlCell id="770" r="N15" connectionId="0">
    <xmlCellPr id="1" uniqueName="P1079870">
      <xmlPr mapId="1" xpath="/GFI-IZD-POD/IPK-GFI-IZD-POD_1000344/P1079870" xmlDataType="decimal"/>
    </xmlCellPr>
  </singleXmlCell>
  <singleXmlCell id="771" r="O15" connectionId="0">
    <xmlCellPr id="1" uniqueName="P1079871">
      <xmlPr mapId="1" xpath="/GFI-IZD-POD/IPK-GFI-IZD-POD_1000344/P1079871" xmlDataType="decimal"/>
    </xmlCellPr>
  </singleXmlCell>
  <singleXmlCell id="772" r="P15" connectionId="0">
    <xmlCellPr id="1" uniqueName="P1081874">
      <xmlPr mapId="1" xpath="/GFI-IZD-POD/IPK-GFI-IZD-POD_1000344/P1081874" xmlDataType="decimal"/>
    </xmlCellPr>
  </singleXmlCell>
  <singleXmlCell id="773" r="Q15" connectionId="0">
    <xmlCellPr id="1" uniqueName="P1081877">
      <xmlPr mapId="1" xpath="/GFI-IZD-POD/IPK-GFI-IZD-POD_1000344/P1081877" xmlDataType="decimal"/>
    </xmlCellPr>
  </singleXmlCell>
  <singleXmlCell id="774" r="R15" connectionId="0">
    <xmlCellPr id="1" uniqueName="P1081880">
      <xmlPr mapId="1" xpath="/GFI-IZD-POD/IPK-GFI-IZD-POD_1000344/P1081880" xmlDataType="decimal"/>
    </xmlCellPr>
  </singleXmlCell>
  <singleXmlCell id="775" r="S15" connectionId="0">
    <xmlCellPr id="1" uniqueName="P1081882">
      <xmlPr mapId="1" xpath="/GFI-IZD-POD/IPK-GFI-IZD-POD_1000344/P1081882" xmlDataType="decimal"/>
    </xmlCellPr>
  </singleXmlCell>
  <singleXmlCell id="776" r="T15" connectionId="0">
    <xmlCellPr id="1" uniqueName="P1081888">
      <xmlPr mapId="1" xpath="/GFI-IZD-POD/IPK-GFI-IZD-POD_1000344/P1081888" xmlDataType="decimal"/>
    </xmlCellPr>
  </singleXmlCell>
  <singleXmlCell id="777" r="U15" connectionId="0">
    <xmlCellPr id="1" uniqueName="P1081891">
      <xmlPr mapId="1" xpath="/GFI-IZD-POD/IPK-GFI-IZD-POD_1000344/P1081891" xmlDataType="decimal"/>
    </xmlCellPr>
  </singleXmlCell>
  <singleXmlCell id="778" r="V15" connectionId="0">
    <xmlCellPr id="1" uniqueName="P1081893">
      <xmlPr mapId="1" xpath="/GFI-IZD-POD/IPK-GFI-IZD-POD_1000344/P1081893" xmlDataType="decimal"/>
    </xmlCellPr>
  </singleXmlCell>
  <singleXmlCell id="779" r="W15" connectionId="0">
    <xmlCellPr id="1" uniqueName="P1081895">
      <xmlPr mapId="1" xpath="/GFI-IZD-POD/IPK-GFI-IZD-POD_1000344/P1081895" xmlDataType="decimal"/>
    </xmlCellPr>
  </singleXmlCell>
  <singleXmlCell id="780" r="H16" connectionId="0">
    <xmlCellPr id="1" uniqueName="P1079872">
      <xmlPr mapId="1" xpath="/GFI-IZD-POD/IPK-GFI-IZD-POD_1000344/P1079872" xmlDataType="decimal"/>
    </xmlCellPr>
  </singleXmlCell>
  <singleXmlCell id="781" r="I16" connectionId="0">
    <xmlCellPr id="1" uniqueName="P1079873">
      <xmlPr mapId="1" xpath="/GFI-IZD-POD/IPK-GFI-IZD-POD_1000344/P1079873" xmlDataType="decimal"/>
    </xmlCellPr>
  </singleXmlCell>
  <singleXmlCell id="782" r="J16" connectionId="0">
    <xmlCellPr id="1" uniqueName="P1079874">
      <xmlPr mapId="1" xpath="/GFI-IZD-POD/IPK-GFI-IZD-POD_1000344/P1079874" xmlDataType="decimal"/>
    </xmlCellPr>
  </singleXmlCell>
  <singleXmlCell id="783" r="K16" connectionId="0">
    <xmlCellPr id="1" uniqueName="P1079875">
      <xmlPr mapId="1" xpath="/GFI-IZD-POD/IPK-GFI-IZD-POD_1000344/P1079875" xmlDataType="decimal"/>
    </xmlCellPr>
  </singleXmlCell>
  <singleXmlCell id="784" r="L16" connectionId="0">
    <xmlCellPr id="1" uniqueName="P1079876">
      <xmlPr mapId="1" xpath="/GFI-IZD-POD/IPK-GFI-IZD-POD_1000344/P1079876" xmlDataType="decimal"/>
    </xmlCellPr>
  </singleXmlCell>
  <singleXmlCell id="785" r="M16" connectionId="0">
    <xmlCellPr id="1" uniqueName="P1079877">
      <xmlPr mapId="1" xpath="/GFI-IZD-POD/IPK-GFI-IZD-POD_1000344/P1079877" xmlDataType="decimal"/>
    </xmlCellPr>
  </singleXmlCell>
  <singleXmlCell id="786" r="N16" connectionId="0">
    <xmlCellPr id="1" uniqueName="P1079878">
      <xmlPr mapId="1" xpath="/GFI-IZD-POD/IPK-GFI-IZD-POD_1000344/P1079878" xmlDataType="decimal"/>
    </xmlCellPr>
  </singleXmlCell>
  <singleXmlCell id="787" r="O16" connectionId="0">
    <xmlCellPr id="1" uniqueName="P1079879">
      <xmlPr mapId="1" xpath="/GFI-IZD-POD/IPK-GFI-IZD-POD_1000344/P1079879" xmlDataType="decimal"/>
    </xmlCellPr>
  </singleXmlCell>
  <singleXmlCell id="788" r="P16" connectionId="0">
    <xmlCellPr id="1" uniqueName="P1081898">
      <xmlPr mapId="1" xpath="/GFI-IZD-POD/IPK-GFI-IZD-POD_1000344/P1081898" xmlDataType="decimal"/>
    </xmlCellPr>
  </singleXmlCell>
  <singleXmlCell id="789" r="Q16" connectionId="0">
    <xmlCellPr id="1" uniqueName="P1081900">
      <xmlPr mapId="1" xpath="/GFI-IZD-POD/IPK-GFI-IZD-POD_1000344/P1081900" xmlDataType="decimal"/>
    </xmlCellPr>
  </singleXmlCell>
  <singleXmlCell id="790" r="R16" connectionId="0">
    <xmlCellPr id="1" uniqueName="P1081902">
      <xmlPr mapId="1" xpath="/GFI-IZD-POD/IPK-GFI-IZD-POD_1000344/P1081902" xmlDataType="decimal"/>
    </xmlCellPr>
  </singleXmlCell>
  <singleXmlCell id="791" r="S16" connectionId="0">
    <xmlCellPr id="1" uniqueName="P1081903">
      <xmlPr mapId="1" xpath="/GFI-IZD-POD/IPK-GFI-IZD-POD_1000344/P1081903" xmlDataType="decimal"/>
    </xmlCellPr>
  </singleXmlCell>
  <singleXmlCell id="792" r="T16" connectionId="0">
    <xmlCellPr id="1" uniqueName="P1081906">
      <xmlPr mapId="1" xpath="/GFI-IZD-POD/IPK-GFI-IZD-POD_1000344/P1081906" xmlDataType="decimal"/>
    </xmlCellPr>
  </singleXmlCell>
  <singleXmlCell id="793" r="U16" connectionId="0">
    <xmlCellPr id="1" uniqueName="P1081908">
      <xmlPr mapId="1" xpath="/GFI-IZD-POD/IPK-GFI-IZD-POD_1000344/P1081908" xmlDataType="decimal"/>
    </xmlCellPr>
  </singleXmlCell>
  <singleXmlCell id="794" r="V16" connectionId="0">
    <xmlCellPr id="1" uniqueName="P1081915">
      <xmlPr mapId="1" xpath="/GFI-IZD-POD/IPK-GFI-IZD-POD_1000344/P1081915" xmlDataType="decimal"/>
    </xmlCellPr>
  </singleXmlCell>
  <singleXmlCell id="795" r="W16" connectionId="0">
    <xmlCellPr id="1" uniqueName="P1081918">
      <xmlPr mapId="1" xpath="/GFI-IZD-POD/IPK-GFI-IZD-POD_1000344/P1081918" xmlDataType="decimal"/>
    </xmlCellPr>
  </singleXmlCell>
  <singleXmlCell id="796" r="H17" connectionId="0">
    <xmlCellPr id="1" uniqueName="P1079880">
      <xmlPr mapId="1" xpath="/GFI-IZD-POD/IPK-GFI-IZD-POD_1000344/P1079880" xmlDataType="decimal"/>
    </xmlCellPr>
  </singleXmlCell>
  <singleXmlCell id="797" r="I17" connectionId="0">
    <xmlCellPr id="1" uniqueName="P1079881">
      <xmlPr mapId="1" xpath="/GFI-IZD-POD/IPK-GFI-IZD-POD_1000344/P1079881" xmlDataType="decimal"/>
    </xmlCellPr>
  </singleXmlCell>
  <singleXmlCell id="798" r="J17" connectionId="0">
    <xmlCellPr id="1" uniqueName="P1079882">
      <xmlPr mapId="1" xpath="/GFI-IZD-POD/IPK-GFI-IZD-POD_1000344/P1079882" xmlDataType="decimal"/>
    </xmlCellPr>
  </singleXmlCell>
  <singleXmlCell id="799" r="K17" connectionId="0">
    <xmlCellPr id="1" uniqueName="P1079883">
      <xmlPr mapId="1" xpath="/GFI-IZD-POD/IPK-GFI-IZD-POD_1000344/P1079883" xmlDataType="decimal"/>
    </xmlCellPr>
  </singleXmlCell>
  <singleXmlCell id="800" r="L17" connectionId="0">
    <xmlCellPr id="1" uniqueName="P1079884">
      <xmlPr mapId="1" xpath="/GFI-IZD-POD/IPK-GFI-IZD-POD_1000344/P1079884" xmlDataType="decimal"/>
    </xmlCellPr>
  </singleXmlCell>
  <singleXmlCell id="801" r="M17" connectionId="0">
    <xmlCellPr id="1" uniqueName="P1079885">
      <xmlPr mapId="1" xpath="/GFI-IZD-POD/IPK-GFI-IZD-POD_1000344/P1079885" xmlDataType="decimal"/>
    </xmlCellPr>
  </singleXmlCell>
  <singleXmlCell id="802" r="N17" connectionId="0">
    <xmlCellPr id="1" uniqueName="P1079886">
      <xmlPr mapId="1" xpath="/GFI-IZD-POD/IPK-GFI-IZD-POD_1000344/P1079886" xmlDataType="decimal"/>
    </xmlCellPr>
  </singleXmlCell>
  <singleXmlCell id="803" r="O17" connectionId="0">
    <xmlCellPr id="1" uniqueName="P1079887">
      <xmlPr mapId="1" xpath="/GFI-IZD-POD/IPK-GFI-IZD-POD_1000344/P1079887" xmlDataType="decimal"/>
    </xmlCellPr>
  </singleXmlCell>
  <singleXmlCell id="804" r="P17" connectionId="0">
    <xmlCellPr id="1" uniqueName="P1081920">
      <xmlPr mapId="1" xpath="/GFI-IZD-POD/IPK-GFI-IZD-POD_1000344/P1081920" xmlDataType="decimal"/>
    </xmlCellPr>
  </singleXmlCell>
  <singleXmlCell id="805" r="Q17" connectionId="0">
    <xmlCellPr id="1" uniqueName="P1081922">
      <xmlPr mapId="1" xpath="/GFI-IZD-POD/IPK-GFI-IZD-POD_1000344/P1081922" xmlDataType="decimal"/>
    </xmlCellPr>
  </singleXmlCell>
  <singleXmlCell id="806" r="R17" connectionId="0">
    <xmlCellPr id="1" uniqueName="P1081925">
      <xmlPr mapId="1" xpath="/GFI-IZD-POD/IPK-GFI-IZD-POD_1000344/P1081925" xmlDataType="decimal"/>
    </xmlCellPr>
  </singleXmlCell>
  <singleXmlCell id="807" r="S17" connectionId="0">
    <xmlCellPr id="1" uniqueName="P1081927">
      <xmlPr mapId="1" xpath="/GFI-IZD-POD/IPK-GFI-IZD-POD_1000344/P1081927" xmlDataType="decimal"/>
    </xmlCellPr>
  </singleXmlCell>
  <singleXmlCell id="808" r="T17" connectionId="0">
    <xmlCellPr id="1" uniqueName="P1081929">
      <xmlPr mapId="1" xpath="/GFI-IZD-POD/IPK-GFI-IZD-POD_1000344/P1081929" xmlDataType="decimal"/>
    </xmlCellPr>
  </singleXmlCell>
  <singleXmlCell id="809" r="U17" connectionId="0">
    <xmlCellPr id="1" uniqueName="P1081930">
      <xmlPr mapId="1" xpath="/GFI-IZD-POD/IPK-GFI-IZD-POD_1000344/P1081930" xmlDataType="decimal"/>
    </xmlCellPr>
  </singleXmlCell>
  <singleXmlCell id="810" r="V17" connectionId="0">
    <xmlCellPr id="1" uniqueName="P1081932">
      <xmlPr mapId="1" xpath="/GFI-IZD-POD/IPK-GFI-IZD-POD_1000344/P1081932" xmlDataType="decimal"/>
    </xmlCellPr>
  </singleXmlCell>
  <singleXmlCell id="811" r="W17" connectionId="0">
    <xmlCellPr id="1" uniqueName="P1081934">
      <xmlPr mapId="1" xpath="/GFI-IZD-POD/IPK-GFI-IZD-POD_1000344/P1081934" xmlDataType="decimal"/>
    </xmlCellPr>
  </singleXmlCell>
  <singleXmlCell id="812" r="H18" connectionId="0">
    <xmlCellPr id="1" uniqueName="P1079888">
      <xmlPr mapId="1" xpath="/GFI-IZD-POD/IPK-GFI-IZD-POD_1000344/P1079888" xmlDataType="decimal"/>
    </xmlCellPr>
  </singleXmlCell>
  <singleXmlCell id="813" r="I18" connectionId="0">
    <xmlCellPr id="1" uniqueName="P1079889">
      <xmlPr mapId="1" xpath="/GFI-IZD-POD/IPK-GFI-IZD-POD_1000344/P1079889" xmlDataType="decimal"/>
    </xmlCellPr>
  </singleXmlCell>
  <singleXmlCell id="814" r="J18" connectionId="0">
    <xmlCellPr id="1" uniqueName="P1079890">
      <xmlPr mapId="1" xpath="/GFI-IZD-POD/IPK-GFI-IZD-POD_1000344/P1079890" xmlDataType="decimal"/>
    </xmlCellPr>
  </singleXmlCell>
  <singleXmlCell id="815" r="K18" connectionId="0">
    <xmlCellPr id="1" uniqueName="P1079891">
      <xmlPr mapId="1" xpath="/GFI-IZD-POD/IPK-GFI-IZD-POD_1000344/P1079891" xmlDataType="decimal"/>
    </xmlCellPr>
  </singleXmlCell>
  <singleXmlCell id="816" r="L18" connectionId="0">
    <xmlCellPr id="1" uniqueName="P1079892">
      <xmlPr mapId="1" xpath="/GFI-IZD-POD/IPK-GFI-IZD-POD_1000344/P1079892" xmlDataType="decimal"/>
    </xmlCellPr>
  </singleXmlCell>
  <singleXmlCell id="817" r="M18" connectionId="0">
    <xmlCellPr id="1" uniqueName="P1079893">
      <xmlPr mapId="1" xpath="/GFI-IZD-POD/IPK-GFI-IZD-POD_1000344/P1079893" xmlDataType="decimal"/>
    </xmlCellPr>
  </singleXmlCell>
  <singleXmlCell id="818" r="N18" connectionId="0">
    <xmlCellPr id="1" uniqueName="P1079894">
      <xmlPr mapId="1" xpath="/GFI-IZD-POD/IPK-GFI-IZD-POD_1000344/P1079894" xmlDataType="decimal"/>
    </xmlCellPr>
  </singleXmlCell>
  <singleXmlCell id="819" r="O18" connectionId="0">
    <xmlCellPr id="1" uniqueName="P1079895">
      <xmlPr mapId="1" xpath="/GFI-IZD-POD/IPK-GFI-IZD-POD_1000344/P1079895" xmlDataType="decimal"/>
    </xmlCellPr>
  </singleXmlCell>
  <singleXmlCell id="820" r="P18" connectionId="0">
    <xmlCellPr id="1" uniqueName="P1081936">
      <xmlPr mapId="1" xpath="/GFI-IZD-POD/IPK-GFI-IZD-POD_1000344/P1081936" xmlDataType="decimal"/>
    </xmlCellPr>
  </singleXmlCell>
  <singleXmlCell id="821" r="Q18" connectionId="0">
    <xmlCellPr id="1" uniqueName="P1081938">
      <xmlPr mapId="1" xpath="/GFI-IZD-POD/IPK-GFI-IZD-POD_1000344/P1081938" xmlDataType="decimal"/>
    </xmlCellPr>
  </singleXmlCell>
  <singleXmlCell id="822" r="R18" connectionId="0">
    <xmlCellPr id="1" uniqueName="P1081940">
      <xmlPr mapId="1" xpath="/GFI-IZD-POD/IPK-GFI-IZD-POD_1000344/P1081940" xmlDataType="decimal"/>
    </xmlCellPr>
  </singleXmlCell>
  <singleXmlCell id="823" r="S18" connectionId="0">
    <xmlCellPr id="1" uniqueName="P1081942">
      <xmlPr mapId="1" xpath="/GFI-IZD-POD/IPK-GFI-IZD-POD_1000344/P1081942" xmlDataType="decimal"/>
    </xmlCellPr>
  </singleXmlCell>
  <singleXmlCell id="824" r="T18" connectionId="0">
    <xmlCellPr id="1" uniqueName="P1081944">
      <xmlPr mapId="1" xpath="/GFI-IZD-POD/IPK-GFI-IZD-POD_1000344/P1081944" xmlDataType="decimal"/>
    </xmlCellPr>
  </singleXmlCell>
  <singleXmlCell id="825" r="U18" connectionId="0">
    <xmlCellPr id="1" uniqueName="P1081946">
      <xmlPr mapId="1" xpath="/GFI-IZD-POD/IPK-GFI-IZD-POD_1000344/P1081946" xmlDataType="decimal"/>
    </xmlCellPr>
  </singleXmlCell>
  <singleXmlCell id="826" r="V18" connectionId="0">
    <xmlCellPr id="1" uniqueName="P1081948">
      <xmlPr mapId="1" xpath="/GFI-IZD-POD/IPK-GFI-IZD-POD_1000344/P1081948" xmlDataType="decimal"/>
    </xmlCellPr>
  </singleXmlCell>
  <singleXmlCell id="827" r="W18" connectionId="0">
    <xmlCellPr id="1" uniqueName="P1081950">
      <xmlPr mapId="1" xpath="/GFI-IZD-POD/IPK-GFI-IZD-POD_1000344/P1081950" xmlDataType="decimal"/>
    </xmlCellPr>
  </singleXmlCell>
  <singleXmlCell id="828" r="H19" connectionId="0">
    <xmlCellPr id="1" uniqueName="P1079896">
      <xmlPr mapId="1" xpath="/GFI-IZD-POD/IPK-GFI-IZD-POD_1000344/P1079896" xmlDataType="decimal"/>
    </xmlCellPr>
  </singleXmlCell>
  <singleXmlCell id="829" r="I19" connectionId="0">
    <xmlCellPr id="1" uniqueName="P1079897">
      <xmlPr mapId="1" xpath="/GFI-IZD-POD/IPK-GFI-IZD-POD_1000344/P1079897" xmlDataType="decimal"/>
    </xmlCellPr>
  </singleXmlCell>
  <singleXmlCell id="830" r="J19" connectionId="0">
    <xmlCellPr id="1" uniqueName="P1079898">
      <xmlPr mapId="1" xpath="/GFI-IZD-POD/IPK-GFI-IZD-POD_1000344/P1079898" xmlDataType="decimal"/>
    </xmlCellPr>
  </singleXmlCell>
  <singleXmlCell id="831" r="K19" connectionId="0">
    <xmlCellPr id="1" uniqueName="P1079899">
      <xmlPr mapId="1" xpath="/GFI-IZD-POD/IPK-GFI-IZD-POD_1000344/P1079899" xmlDataType="decimal"/>
    </xmlCellPr>
  </singleXmlCell>
  <singleXmlCell id="832" r="L19" connectionId="0">
    <xmlCellPr id="1" uniqueName="P1079900">
      <xmlPr mapId="1" xpath="/GFI-IZD-POD/IPK-GFI-IZD-POD_1000344/P1079900" xmlDataType="decimal"/>
    </xmlCellPr>
  </singleXmlCell>
  <singleXmlCell id="833" r="M19" connectionId="0">
    <xmlCellPr id="1" uniqueName="P1079901">
      <xmlPr mapId="1" xpath="/GFI-IZD-POD/IPK-GFI-IZD-POD_1000344/P1079901" xmlDataType="decimal"/>
    </xmlCellPr>
  </singleXmlCell>
  <singleXmlCell id="834" r="N19" connectionId="0">
    <xmlCellPr id="1" uniqueName="P1079902">
      <xmlPr mapId="1" xpath="/GFI-IZD-POD/IPK-GFI-IZD-POD_1000344/P1079902" xmlDataType="decimal"/>
    </xmlCellPr>
  </singleXmlCell>
  <singleXmlCell id="835" r="O19" connectionId="0">
    <xmlCellPr id="1" uniqueName="P1079903">
      <xmlPr mapId="1" xpath="/GFI-IZD-POD/IPK-GFI-IZD-POD_1000344/P1079903" xmlDataType="decimal"/>
    </xmlCellPr>
  </singleXmlCell>
  <singleXmlCell id="836" r="P19" connectionId="0">
    <xmlCellPr id="1" uniqueName="P1081953">
      <xmlPr mapId="1" xpath="/GFI-IZD-POD/IPK-GFI-IZD-POD_1000344/P1081953" xmlDataType="decimal"/>
    </xmlCellPr>
  </singleXmlCell>
  <singleXmlCell id="837" r="Q19" connectionId="0">
    <xmlCellPr id="1" uniqueName="P1081958">
      <xmlPr mapId="1" xpath="/GFI-IZD-POD/IPK-GFI-IZD-POD_1000344/P1081958" xmlDataType="decimal"/>
    </xmlCellPr>
  </singleXmlCell>
  <singleXmlCell id="838" r="R19" connectionId="0">
    <xmlCellPr id="1" uniqueName="P1081960">
      <xmlPr mapId="1" xpath="/GFI-IZD-POD/IPK-GFI-IZD-POD_1000344/P1081960" xmlDataType="decimal"/>
    </xmlCellPr>
  </singleXmlCell>
  <singleXmlCell id="839" r="S19" connectionId="0">
    <xmlCellPr id="1" uniqueName="P1081962">
      <xmlPr mapId="1" xpath="/GFI-IZD-POD/IPK-GFI-IZD-POD_1000344/P1081962" xmlDataType="decimal"/>
    </xmlCellPr>
  </singleXmlCell>
  <singleXmlCell id="840" r="T19" connectionId="0">
    <xmlCellPr id="1" uniqueName="P1081964">
      <xmlPr mapId="1" xpath="/GFI-IZD-POD/IPK-GFI-IZD-POD_1000344/P1081964" xmlDataType="decimal"/>
    </xmlCellPr>
  </singleXmlCell>
  <singleXmlCell id="841" r="U19" connectionId="0">
    <xmlCellPr id="1" uniqueName="P1081966">
      <xmlPr mapId="1" xpath="/GFI-IZD-POD/IPK-GFI-IZD-POD_1000344/P1081966" xmlDataType="decimal"/>
    </xmlCellPr>
  </singleXmlCell>
  <singleXmlCell id="842" r="V19" connectionId="0">
    <xmlCellPr id="1" uniqueName="P1081968">
      <xmlPr mapId="1" xpath="/GFI-IZD-POD/IPK-GFI-IZD-POD_1000344/P1081968" xmlDataType="decimal"/>
    </xmlCellPr>
  </singleXmlCell>
  <singleXmlCell id="843" r="W19" connectionId="0">
    <xmlCellPr id="1" uniqueName="P1081970">
      <xmlPr mapId="1" xpath="/GFI-IZD-POD/IPK-GFI-IZD-POD_1000344/P1081970" xmlDataType="decimal"/>
    </xmlCellPr>
  </singleXmlCell>
  <singleXmlCell id="844" r="H20" connectionId="0">
    <xmlCellPr id="1" uniqueName="P1079904">
      <xmlPr mapId="1" xpath="/GFI-IZD-POD/IPK-GFI-IZD-POD_1000344/P1079904" xmlDataType="decimal"/>
    </xmlCellPr>
  </singleXmlCell>
  <singleXmlCell id="845" r="I20" connectionId="0">
    <xmlCellPr id="1" uniqueName="P1079905">
      <xmlPr mapId="1" xpath="/GFI-IZD-POD/IPK-GFI-IZD-POD_1000344/P1079905" xmlDataType="decimal"/>
    </xmlCellPr>
  </singleXmlCell>
  <singleXmlCell id="846" r="J20" connectionId="0">
    <xmlCellPr id="1" uniqueName="P1079906">
      <xmlPr mapId="1" xpath="/GFI-IZD-POD/IPK-GFI-IZD-POD_1000344/P1079906" xmlDataType="decimal"/>
    </xmlCellPr>
  </singleXmlCell>
  <singleXmlCell id="847" r="K20" connectionId="0">
    <xmlCellPr id="1" uniqueName="P1079907">
      <xmlPr mapId="1" xpath="/GFI-IZD-POD/IPK-GFI-IZD-POD_1000344/P1079907" xmlDataType="decimal"/>
    </xmlCellPr>
  </singleXmlCell>
  <singleXmlCell id="848" r="L20" connectionId="0">
    <xmlCellPr id="1" uniqueName="P1079908">
      <xmlPr mapId="1" xpath="/GFI-IZD-POD/IPK-GFI-IZD-POD_1000344/P1079908" xmlDataType="decimal"/>
    </xmlCellPr>
  </singleXmlCell>
  <singleXmlCell id="849" r="M20" connectionId="0">
    <xmlCellPr id="1" uniqueName="P1079909">
      <xmlPr mapId="1" xpath="/GFI-IZD-POD/IPK-GFI-IZD-POD_1000344/P1079909" xmlDataType="decimal"/>
    </xmlCellPr>
  </singleXmlCell>
  <singleXmlCell id="850" r="N20" connectionId="0">
    <xmlCellPr id="1" uniqueName="P1079910">
      <xmlPr mapId="1" xpath="/GFI-IZD-POD/IPK-GFI-IZD-POD_1000344/P1079910" xmlDataType="decimal"/>
    </xmlCellPr>
  </singleXmlCell>
  <singleXmlCell id="851" r="O20" connectionId="0">
    <xmlCellPr id="1" uniqueName="P1079912">
      <xmlPr mapId="1" xpath="/GFI-IZD-POD/IPK-GFI-IZD-POD_1000344/P1079912" xmlDataType="decimal"/>
    </xmlCellPr>
  </singleXmlCell>
  <singleXmlCell id="852" r="P20" connectionId="0">
    <xmlCellPr id="1" uniqueName="P1081972">
      <xmlPr mapId="1" xpath="/GFI-IZD-POD/IPK-GFI-IZD-POD_1000344/P1081972" xmlDataType="decimal"/>
    </xmlCellPr>
  </singleXmlCell>
  <singleXmlCell id="853" r="Q20" connectionId="0">
    <xmlCellPr id="1" uniqueName="P1081973">
      <xmlPr mapId="1" xpath="/GFI-IZD-POD/IPK-GFI-IZD-POD_1000344/P1081973" xmlDataType="decimal"/>
    </xmlCellPr>
  </singleXmlCell>
  <singleXmlCell id="854" r="R20" connectionId="0">
    <xmlCellPr id="1" uniqueName="P1081975">
      <xmlPr mapId="1" xpath="/GFI-IZD-POD/IPK-GFI-IZD-POD_1000344/P1081975" xmlDataType="decimal"/>
    </xmlCellPr>
  </singleXmlCell>
  <singleXmlCell id="855" r="S20" connectionId="0">
    <xmlCellPr id="1" uniqueName="P1081977">
      <xmlPr mapId="1" xpath="/GFI-IZD-POD/IPK-GFI-IZD-POD_1000344/P1081977" xmlDataType="decimal"/>
    </xmlCellPr>
  </singleXmlCell>
  <singleXmlCell id="856" r="T20" connectionId="0">
    <xmlCellPr id="1" uniqueName="P1081978">
      <xmlPr mapId="1" xpath="/GFI-IZD-POD/IPK-GFI-IZD-POD_1000344/P1081978" xmlDataType="decimal"/>
    </xmlCellPr>
  </singleXmlCell>
  <singleXmlCell id="857" r="U20" connectionId="0">
    <xmlCellPr id="1" uniqueName="P1081980">
      <xmlPr mapId="1" xpath="/GFI-IZD-POD/IPK-GFI-IZD-POD_1000344/P1081980" xmlDataType="decimal"/>
    </xmlCellPr>
  </singleXmlCell>
  <singleXmlCell id="858" r="V20" connectionId="0">
    <xmlCellPr id="1" uniqueName="P1081982">
      <xmlPr mapId="1" xpath="/GFI-IZD-POD/IPK-GFI-IZD-POD_1000344/P1081982" xmlDataType="decimal"/>
    </xmlCellPr>
  </singleXmlCell>
  <singleXmlCell id="859" r="W20" connectionId="0">
    <xmlCellPr id="1" uniqueName="P1081984">
      <xmlPr mapId="1" xpath="/GFI-IZD-POD/IPK-GFI-IZD-POD_1000344/P1081984" xmlDataType="decimal"/>
    </xmlCellPr>
  </singleXmlCell>
  <singleXmlCell id="860" r="H21" connectionId="0">
    <xmlCellPr id="1" uniqueName="P1079911">
      <xmlPr mapId="1" xpath="/GFI-IZD-POD/IPK-GFI-IZD-POD_1000344/P1079911" xmlDataType="decimal"/>
    </xmlCellPr>
  </singleXmlCell>
  <singleXmlCell id="861" r="I21" connectionId="0">
    <xmlCellPr id="1" uniqueName="P1079913">
      <xmlPr mapId="1" xpath="/GFI-IZD-POD/IPK-GFI-IZD-POD_1000344/P1079913" xmlDataType="decimal"/>
    </xmlCellPr>
  </singleXmlCell>
  <singleXmlCell id="862" r="J21" connectionId="0">
    <xmlCellPr id="1" uniqueName="P1079914">
      <xmlPr mapId="1" xpath="/GFI-IZD-POD/IPK-GFI-IZD-POD_1000344/P1079914" xmlDataType="decimal"/>
    </xmlCellPr>
  </singleXmlCell>
  <singleXmlCell id="863" r="K21" connectionId="0">
    <xmlCellPr id="1" uniqueName="P1079915">
      <xmlPr mapId="1" xpath="/GFI-IZD-POD/IPK-GFI-IZD-POD_1000344/P1079915" xmlDataType="decimal"/>
    </xmlCellPr>
  </singleXmlCell>
  <singleXmlCell id="864" r="L21" connectionId="0">
    <xmlCellPr id="1" uniqueName="P1079916">
      <xmlPr mapId="1" xpath="/GFI-IZD-POD/IPK-GFI-IZD-POD_1000344/P1079916" xmlDataType="decimal"/>
    </xmlCellPr>
  </singleXmlCell>
  <singleXmlCell id="865" r="M21" connectionId="0">
    <xmlCellPr id="1" uniqueName="P1079917">
      <xmlPr mapId="1" xpath="/GFI-IZD-POD/IPK-GFI-IZD-POD_1000344/P1079917" xmlDataType="decimal"/>
    </xmlCellPr>
  </singleXmlCell>
  <singleXmlCell id="866" r="N21" connectionId="0">
    <xmlCellPr id="1" uniqueName="P1079918">
      <xmlPr mapId="1" xpath="/GFI-IZD-POD/IPK-GFI-IZD-POD_1000344/P1079918" xmlDataType="decimal"/>
    </xmlCellPr>
  </singleXmlCell>
  <singleXmlCell id="867" r="O21" connectionId="0">
    <xmlCellPr id="1" uniqueName="P1079919">
      <xmlPr mapId="1" xpath="/GFI-IZD-POD/IPK-GFI-IZD-POD_1000344/P1079919" xmlDataType="decimal"/>
    </xmlCellPr>
  </singleXmlCell>
  <singleXmlCell id="868" r="P21" connectionId="0">
    <xmlCellPr id="1" uniqueName="P1081986">
      <xmlPr mapId="1" xpath="/GFI-IZD-POD/IPK-GFI-IZD-POD_1000344/P1081986" xmlDataType="decimal"/>
    </xmlCellPr>
  </singleXmlCell>
  <singleXmlCell id="869" r="Q21" connectionId="0">
    <xmlCellPr id="1" uniqueName="P1081988">
      <xmlPr mapId="1" xpath="/GFI-IZD-POD/IPK-GFI-IZD-POD_1000344/P1081988" xmlDataType="decimal"/>
    </xmlCellPr>
  </singleXmlCell>
  <singleXmlCell id="870" r="R21" connectionId="0">
    <xmlCellPr id="1" uniqueName="P1081990">
      <xmlPr mapId="1" xpath="/GFI-IZD-POD/IPK-GFI-IZD-POD_1000344/P1081990" xmlDataType="decimal"/>
    </xmlCellPr>
  </singleXmlCell>
  <singleXmlCell id="871" r="S21" connectionId="0">
    <xmlCellPr id="1" uniqueName="P1081993">
      <xmlPr mapId="1" xpath="/GFI-IZD-POD/IPK-GFI-IZD-POD_1000344/P1081993" xmlDataType="decimal"/>
    </xmlCellPr>
  </singleXmlCell>
  <singleXmlCell id="872" r="T21" connectionId="0">
    <xmlCellPr id="1" uniqueName="P1081995">
      <xmlPr mapId="1" xpath="/GFI-IZD-POD/IPK-GFI-IZD-POD_1000344/P1081995" xmlDataType="decimal"/>
    </xmlCellPr>
  </singleXmlCell>
  <singleXmlCell id="873" r="U21" connectionId="0">
    <xmlCellPr id="1" uniqueName="P1081997">
      <xmlPr mapId="1" xpath="/GFI-IZD-POD/IPK-GFI-IZD-POD_1000344/P1081997" xmlDataType="decimal"/>
    </xmlCellPr>
  </singleXmlCell>
  <singleXmlCell id="874" r="V21" connectionId="0">
    <xmlCellPr id="1" uniqueName="P1081999">
      <xmlPr mapId="1" xpath="/GFI-IZD-POD/IPK-GFI-IZD-POD_1000344/P1081999" xmlDataType="decimal"/>
    </xmlCellPr>
  </singleXmlCell>
  <singleXmlCell id="875" r="W21" connectionId="0">
    <xmlCellPr id="1" uniqueName="P1082001">
      <xmlPr mapId="1" xpath="/GFI-IZD-POD/IPK-GFI-IZD-POD_1000344/P1082001" xmlDataType="decimal"/>
    </xmlCellPr>
  </singleXmlCell>
  <singleXmlCell id="876" r="H22" connectionId="0">
    <xmlCellPr id="1" uniqueName="P1079920">
      <xmlPr mapId="1" xpath="/GFI-IZD-POD/IPK-GFI-IZD-POD_1000344/P1079920" xmlDataType="decimal"/>
    </xmlCellPr>
  </singleXmlCell>
  <singleXmlCell id="877" r="I22" connectionId="0">
    <xmlCellPr id="1" uniqueName="P1079921">
      <xmlPr mapId="1" xpath="/GFI-IZD-POD/IPK-GFI-IZD-POD_1000344/P1079921" xmlDataType="decimal"/>
    </xmlCellPr>
  </singleXmlCell>
  <singleXmlCell id="878" r="J22" connectionId="0">
    <xmlCellPr id="1" uniqueName="P1079922">
      <xmlPr mapId="1" xpath="/GFI-IZD-POD/IPK-GFI-IZD-POD_1000344/P1079922" xmlDataType="decimal"/>
    </xmlCellPr>
  </singleXmlCell>
  <singleXmlCell id="879" r="K22" connectionId="0">
    <xmlCellPr id="1" uniqueName="P1079923">
      <xmlPr mapId="1" xpath="/GFI-IZD-POD/IPK-GFI-IZD-POD_1000344/P1079923" xmlDataType="decimal"/>
    </xmlCellPr>
  </singleXmlCell>
  <singleXmlCell id="880" r="L22" connectionId="0">
    <xmlCellPr id="1" uniqueName="P1079924">
      <xmlPr mapId="1" xpath="/GFI-IZD-POD/IPK-GFI-IZD-POD_1000344/P1079924" xmlDataType="decimal"/>
    </xmlCellPr>
  </singleXmlCell>
  <singleXmlCell id="881" r="M22" connectionId="0">
    <xmlCellPr id="1" uniqueName="P1079925">
      <xmlPr mapId="1" xpath="/GFI-IZD-POD/IPK-GFI-IZD-POD_1000344/P1079925" xmlDataType="decimal"/>
    </xmlCellPr>
  </singleXmlCell>
  <singleXmlCell id="882" r="N22" connectionId="0">
    <xmlCellPr id="1" uniqueName="P1079926">
      <xmlPr mapId="1" xpath="/GFI-IZD-POD/IPK-GFI-IZD-POD_1000344/P1079926" xmlDataType="decimal"/>
    </xmlCellPr>
  </singleXmlCell>
  <singleXmlCell id="883" r="O22" connectionId="0">
    <xmlCellPr id="1" uniqueName="P1079927">
      <xmlPr mapId="1" xpath="/GFI-IZD-POD/IPK-GFI-IZD-POD_1000344/P1079927" xmlDataType="decimal"/>
    </xmlCellPr>
  </singleXmlCell>
  <singleXmlCell id="884" r="P22" connectionId="0">
    <xmlCellPr id="1" uniqueName="P1082003">
      <xmlPr mapId="1" xpath="/GFI-IZD-POD/IPK-GFI-IZD-POD_1000344/P1082003" xmlDataType="decimal"/>
    </xmlCellPr>
  </singleXmlCell>
  <singleXmlCell id="885" r="Q22" connectionId="0">
    <xmlCellPr id="1" uniqueName="P1082004">
      <xmlPr mapId="1" xpath="/GFI-IZD-POD/IPK-GFI-IZD-POD_1000344/P1082004" xmlDataType="decimal"/>
    </xmlCellPr>
  </singleXmlCell>
  <singleXmlCell id="886" r="R22" connectionId="0">
    <xmlCellPr id="1" uniqueName="P1082005">
      <xmlPr mapId="1" xpath="/GFI-IZD-POD/IPK-GFI-IZD-POD_1000344/P1082005" xmlDataType="decimal"/>
    </xmlCellPr>
  </singleXmlCell>
  <singleXmlCell id="887" r="S22" connectionId="0">
    <xmlCellPr id="1" uniqueName="P1082007">
      <xmlPr mapId="1" xpath="/GFI-IZD-POD/IPK-GFI-IZD-POD_1000344/P1082007" xmlDataType="decimal"/>
    </xmlCellPr>
  </singleXmlCell>
  <singleXmlCell id="888" r="T22" connectionId="0">
    <xmlCellPr id="1" uniqueName="P1082008">
      <xmlPr mapId="1" xpath="/GFI-IZD-POD/IPK-GFI-IZD-POD_1000344/P1082008" xmlDataType="decimal"/>
    </xmlCellPr>
  </singleXmlCell>
  <singleXmlCell id="889" r="U22" connectionId="0">
    <xmlCellPr id="1" uniqueName="P1082010">
      <xmlPr mapId="1" xpath="/GFI-IZD-POD/IPK-GFI-IZD-POD_1000344/P1082010" xmlDataType="decimal"/>
    </xmlCellPr>
  </singleXmlCell>
  <singleXmlCell id="890" r="V22" connectionId="0">
    <xmlCellPr id="1" uniqueName="P1082011">
      <xmlPr mapId="1" xpath="/GFI-IZD-POD/IPK-GFI-IZD-POD_1000344/P1082011" xmlDataType="decimal"/>
    </xmlCellPr>
  </singleXmlCell>
  <singleXmlCell id="891" r="W22" connectionId="0">
    <xmlCellPr id="1" uniqueName="P1082013">
      <xmlPr mapId="1" xpath="/GFI-IZD-POD/IPK-GFI-IZD-POD_1000344/P1082013" xmlDataType="decimal"/>
    </xmlCellPr>
  </singleXmlCell>
  <singleXmlCell id="892" r="H23" connectionId="0">
    <xmlCellPr id="1" uniqueName="P1079928">
      <xmlPr mapId="1" xpath="/GFI-IZD-POD/IPK-GFI-IZD-POD_1000344/P1079928" xmlDataType="decimal"/>
    </xmlCellPr>
  </singleXmlCell>
  <singleXmlCell id="894" r="I23" connectionId="0">
    <xmlCellPr id="1" uniqueName="P1079929">
      <xmlPr mapId="1" xpath="/GFI-IZD-POD/IPK-GFI-IZD-POD_1000344/P1079929" xmlDataType="decimal"/>
    </xmlCellPr>
  </singleXmlCell>
  <singleXmlCell id="895" r="J23" connectionId="0">
    <xmlCellPr id="1" uniqueName="P1079930">
      <xmlPr mapId="1" xpath="/GFI-IZD-POD/IPK-GFI-IZD-POD_1000344/P1079930" xmlDataType="decimal"/>
    </xmlCellPr>
  </singleXmlCell>
  <singleXmlCell id="896" r="K23" connectionId="0">
    <xmlCellPr id="1" uniqueName="P1079931">
      <xmlPr mapId="1" xpath="/GFI-IZD-POD/IPK-GFI-IZD-POD_1000344/P1079931" xmlDataType="decimal"/>
    </xmlCellPr>
  </singleXmlCell>
  <singleXmlCell id="897" r="L23" connectionId="0">
    <xmlCellPr id="1" uniqueName="P1079932">
      <xmlPr mapId="1" xpath="/GFI-IZD-POD/IPK-GFI-IZD-POD_1000344/P1079932" xmlDataType="decimal"/>
    </xmlCellPr>
  </singleXmlCell>
  <singleXmlCell id="898" r="M23" connectionId="0">
    <xmlCellPr id="1" uniqueName="P1079933">
      <xmlPr mapId="1" xpath="/GFI-IZD-POD/IPK-GFI-IZD-POD_1000344/P1079933" xmlDataType="decimal"/>
    </xmlCellPr>
  </singleXmlCell>
  <singleXmlCell id="899" r="N23" connectionId="0">
    <xmlCellPr id="1" uniqueName="P1079934">
      <xmlPr mapId="1" xpath="/GFI-IZD-POD/IPK-GFI-IZD-POD_1000344/P1079934" xmlDataType="decimal"/>
    </xmlCellPr>
  </singleXmlCell>
  <singleXmlCell id="900" r="O23" connectionId="0">
    <xmlCellPr id="1" uniqueName="P1079935">
      <xmlPr mapId="1" xpath="/GFI-IZD-POD/IPK-GFI-IZD-POD_1000344/P1079935" xmlDataType="decimal"/>
    </xmlCellPr>
  </singleXmlCell>
  <singleXmlCell id="901" r="P23" connectionId="0">
    <xmlCellPr id="1" uniqueName="P1082014">
      <xmlPr mapId="1" xpath="/GFI-IZD-POD/IPK-GFI-IZD-POD_1000344/P1082014" xmlDataType="decimal"/>
    </xmlCellPr>
  </singleXmlCell>
  <singleXmlCell id="902" r="Q23" connectionId="0">
    <xmlCellPr id="1" uniqueName="P1082016">
      <xmlPr mapId="1" xpath="/GFI-IZD-POD/IPK-GFI-IZD-POD_1000344/P1082016" xmlDataType="decimal"/>
    </xmlCellPr>
  </singleXmlCell>
  <singleXmlCell id="903" r="R23" connectionId="0">
    <xmlCellPr id="1" uniqueName="P1082018">
      <xmlPr mapId="1" xpath="/GFI-IZD-POD/IPK-GFI-IZD-POD_1000344/P1082018" xmlDataType="decimal"/>
    </xmlCellPr>
  </singleXmlCell>
  <singleXmlCell id="904" r="S23" connectionId="0">
    <xmlCellPr id="1" uniqueName="P1082019">
      <xmlPr mapId="1" xpath="/GFI-IZD-POD/IPK-GFI-IZD-POD_1000344/P1082019" xmlDataType="decimal"/>
    </xmlCellPr>
  </singleXmlCell>
  <singleXmlCell id="905" r="T23" connectionId="0">
    <xmlCellPr id="1" uniqueName="P1082029">
      <xmlPr mapId="1" xpath="/GFI-IZD-POD/IPK-GFI-IZD-POD_1000344/P1082029" xmlDataType="decimal"/>
    </xmlCellPr>
  </singleXmlCell>
  <singleXmlCell id="906" r="U23" connectionId="0">
    <xmlCellPr id="1" uniqueName="P1082032">
      <xmlPr mapId="1" xpath="/GFI-IZD-POD/IPK-GFI-IZD-POD_1000344/P1082032" xmlDataType="decimal"/>
    </xmlCellPr>
  </singleXmlCell>
  <singleXmlCell id="907" r="V23" connectionId="0">
    <xmlCellPr id="1" uniqueName="P1082034">
      <xmlPr mapId="1" xpath="/GFI-IZD-POD/IPK-GFI-IZD-POD_1000344/P1082034" xmlDataType="decimal"/>
    </xmlCellPr>
  </singleXmlCell>
  <singleXmlCell id="908" r="W23" connectionId="0">
    <xmlCellPr id="1" uniqueName="P1082035">
      <xmlPr mapId="1" xpath="/GFI-IZD-POD/IPK-GFI-IZD-POD_1000344/P1082035" xmlDataType="decimal"/>
    </xmlCellPr>
  </singleXmlCell>
  <singleXmlCell id="909" r="H24" connectionId="0">
    <xmlCellPr id="1" uniqueName="P1079936">
      <xmlPr mapId="1" xpath="/GFI-IZD-POD/IPK-GFI-IZD-POD_1000344/P1079936" xmlDataType="decimal"/>
    </xmlCellPr>
  </singleXmlCell>
  <singleXmlCell id="910" r="I24" connectionId="0">
    <xmlCellPr id="1" uniqueName="P1079937">
      <xmlPr mapId="1" xpath="/GFI-IZD-POD/IPK-GFI-IZD-POD_1000344/P1079937" xmlDataType="decimal"/>
    </xmlCellPr>
  </singleXmlCell>
  <singleXmlCell id="911" r="J24" connectionId="0">
    <xmlCellPr id="1" uniqueName="P1079938">
      <xmlPr mapId="1" xpath="/GFI-IZD-POD/IPK-GFI-IZD-POD_1000344/P1079938" xmlDataType="decimal"/>
    </xmlCellPr>
  </singleXmlCell>
  <singleXmlCell id="912" r="K24" connectionId="0">
    <xmlCellPr id="1" uniqueName="P1079939">
      <xmlPr mapId="1" xpath="/GFI-IZD-POD/IPK-GFI-IZD-POD_1000344/P1079939" xmlDataType="decimal"/>
    </xmlCellPr>
  </singleXmlCell>
  <singleXmlCell id="913" r="L24" connectionId="0">
    <xmlCellPr id="1" uniqueName="P1079940">
      <xmlPr mapId="1" xpath="/GFI-IZD-POD/IPK-GFI-IZD-POD_1000344/P1079940" xmlDataType="decimal"/>
    </xmlCellPr>
  </singleXmlCell>
  <singleXmlCell id="914" r="M24" connectionId="0">
    <xmlCellPr id="1" uniqueName="P1079941">
      <xmlPr mapId="1" xpath="/GFI-IZD-POD/IPK-GFI-IZD-POD_1000344/P1079941" xmlDataType="decimal"/>
    </xmlCellPr>
  </singleXmlCell>
  <singleXmlCell id="915" r="N24" connectionId="0">
    <xmlCellPr id="1" uniqueName="P1079942">
      <xmlPr mapId="1" xpath="/GFI-IZD-POD/IPK-GFI-IZD-POD_1000344/P1079942" xmlDataType="decimal"/>
    </xmlCellPr>
  </singleXmlCell>
  <singleXmlCell id="916" r="O24" connectionId="0">
    <xmlCellPr id="1" uniqueName="P1079943">
      <xmlPr mapId="1" xpath="/GFI-IZD-POD/IPK-GFI-IZD-POD_1000344/P1079943" xmlDataType="decimal"/>
    </xmlCellPr>
  </singleXmlCell>
  <singleXmlCell id="917" r="P24" connectionId="0">
    <xmlCellPr id="1" uniqueName="P1082038">
      <xmlPr mapId="1" xpath="/GFI-IZD-POD/IPK-GFI-IZD-POD_1000344/P1082038" xmlDataType="decimal"/>
    </xmlCellPr>
  </singleXmlCell>
  <singleXmlCell id="918" r="Q24" connectionId="0">
    <xmlCellPr id="1" uniqueName="P1082045">
      <xmlPr mapId="1" xpath="/GFI-IZD-POD/IPK-GFI-IZD-POD_1000344/P1082045" xmlDataType="decimal"/>
    </xmlCellPr>
  </singleXmlCell>
  <singleXmlCell id="919" r="R24" connectionId="0">
    <xmlCellPr id="1" uniqueName="P1082047">
      <xmlPr mapId="1" xpath="/GFI-IZD-POD/IPK-GFI-IZD-POD_1000344/P1082047" xmlDataType="decimal"/>
    </xmlCellPr>
  </singleXmlCell>
  <singleXmlCell id="920" r="S24" connectionId="0">
    <xmlCellPr id="1" uniqueName="P1082048">
      <xmlPr mapId="1" xpath="/GFI-IZD-POD/IPK-GFI-IZD-POD_1000344/P1082048" xmlDataType="decimal"/>
    </xmlCellPr>
  </singleXmlCell>
  <singleXmlCell id="921" r="T24" connectionId="0">
    <xmlCellPr id="1" uniqueName="P1082075">
      <xmlPr mapId="1" xpath="/GFI-IZD-POD/IPK-GFI-IZD-POD_1000344/P1082075" xmlDataType="decimal"/>
    </xmlCellPr>
  </singleXmlCell>
  <singleXmlCell id="922" r="U24" connectionId="0">
    <xmlCellPr id="1" uniqueName="P1082077">
      <xmlPr mapId="1" xpath="/GFI-IZD-POD/IPK-GFI-IZD-POD_1000344/P1082077" xmlDataType="decimal"/>
    </xmlCellPr>
  </singleXmlCell>
  <singleXmlCell id="923" r="V24" connectionId="0">
    <xmlCellPr id="1" uniqueName="P1082092">
      <xmlPr mapId="1" xpath="/GFI-IZD-POD/IPK-GFI-IZD-POD_1000344/P1082092" xmlDataType="decimal"/>
    </xmlCellPr>
  </singleXmlCell>
  <singleXmlCell id="924" r="W24" connectionId="0">
    <xmlCellPr id="1" uniqueName="P1082094">
      <xmlPr mapId="1" xpath="/GFI-IZD-POD/IPK-GFI-IZD-POD_1000344/P1082094" xmlDataType="decimal"/>
    </xmlCellPr>
  </singleXmlCell>
  <singleXmlCell id="925" r="H25" connectionId="0">
    <xmlCellPr id="1" uniqueName="P1079944">
      <xmlPr mapId="1" xpath="/GFI-IZD-POD/IPK-GFI-IZD-POD_1000344/P1079944" xmlDataType="decimal"/>
    </xmlCellPr>
  </singleXmlCell>
  <singleXmlCell id="926" r="I25" connectionId="0">
    <xmlCellPr id="1" uniqueName="P1079945">
      <xmlPr mapId="1" xpath="/GFI-IZD-POD/IPK-GFI-IZD-POD_1000344/P1079945" xmlDataType="decimal"/>
    </xmlCellPr>
  </singleXmlCell>
  <singleXmlCell id="927" r="J25" connectionId="0">
    <xmlCellPr id="1" uniqueName="P1079946">
      <xmlPr mapId="1" xpath="/GFI-IZD-POD/IPK-GFI-IZD-POD_1000344/P1079946" xmlDataType="decimal"/>
    </xmlCellPr>
  </singleXmlCell>
  <singleXmlCell id="928" r="K25" connectionId="0">
    <xmlCellPr id="1" uniqueName="P1079947">
      <xmlPr mapId="1" xpath="/GFI-IZD-POD/IPK-GFI-IZD-POD_1000344/P1079947" xmlDataType="decimal"/>
    </xmlCellPr>
  </singleXmlCell>
  <singleXmlCell id="929" r="L25" connectionId="0">
    <xmlCellPr id="1" uniqueName="P1079948">
      <xmlPr mapId="1" xpath="/GFI-IZD-POD/IPK-GFI-IZD-POD_1000344/P1079948" xmlDataType="decimal"/>
    </xmlCellPr>
  </singleXmlCell>
  <singleXmlCell id="930" r="M25" connectionId="0">
    <xmlCellPr id="1" uniqueName="P1079949">
      <xmlPr mapId="1" xpath="/GFI-IZD-POD/IPK-GFI-IZD-POD_1000344/P1079949" xmlDataType="decimal"/>
    </xmlCellPr>
  </singleXmlCell>
  <singleXmlCell id="931" r="N25" connectionId="0">
    <xmlCellPr id="1" uniqueName="P1079950">
      <xmlPr mapId="1" xpath="/GFI-IZD-POD/IPK-GFI-IZD-POD_1000344/P1079950" xmlDataType="decimal"/>
    </xmlCellPr>
  </singleXmlCell>
  <singleXmlCell id="932" r="O25" connectionId="0">
    <xmlCellPr id="1" uniqueName="P1079951">
      <xmlPr mapId="1" xpath="/GFI-IZD-POD/IPK-GFI-IZD-POD_1000344/P1079951" xmlDataType="decimal"/>
    </xmlCellPr>
  </singleXmlCell>
  <singleXmlCell id="933" r="P25" connectionId="0">
    <xmlCellPr id="1" uniqueName="P1082096">
      <xmlPr mapId="1" xpath="/GFI-IZD-POD/IPK-GFI-IZD-POD_1000344/P1082096" xmlDataType="decimal"/>
    </xmlCellPr>
  </singleXmlCell>
  <singleXmlCell id="934" r="Q25" connectionId="0">
    <xmlCellPr id="1" uniqueName="P1082098">
      <xmlPr mapId="1" xpath="/GFI-IZD-POD/IPK-GFI-IZD-POD_1000344/P1082098" xmlDataType="decimal"/>
    </xmlCellPr>
  </singleXmlCell>
  <singleXmlCell id="935" r="R25" connectionId="0">
    <xmlCellPr id="1" uniqueName="P1082100">
      <xmlPr mapId="1" xpath="/GFI-IZD-POD/IPK-GFI-IZD-POD_1000344/P1082100" xmlDataType="decimal"/>
    </xmlCellPr>
  </singleXmlCell>
  <singleXmlCell id="936" r="S25" connectionId="0">
    <xmlCellPr id="1" uniqueName="P1082102">
      <xmlPr mapId="1" xpath="/GFI-IZD-POD/IPK-GFI-IZD-POD_1000344/P1082102" xmlDataType="decimal"/>
    </xmlCellPr>
  </singleXmlCell>
  <singleXmlCell id="937" r="T25" connectionId="0">
    <xmlCellPr id="1" uniqueName="P1082104">
      <xmlPr mapId="1" xpath="/GFI-IZD-POD/IPK-GFI-IZD-POD_1000344/P1082104" xmlDataType="decimal"/>
    </xmlCellPr>
  </singleXmlCell>
  <singleXmlCell id="938" r="U25" connectionId="0">
    <xmlCellPr id="1" uniqueName="P1082105">
      <xmlPr mapId="1" xpath="/GFI-IZD-POD/IPK-GFI-IZD-POD_1000344/P1082105" xmlDataType="decimal"/>
    </xmlCellPr>
  </singleXmlCell>
  <singleXmlCell id="939" r="V25" connectionId="0">
    <xmlCellPr id="1" uniqueName="P1082106">
      <xmlPr mapId="1" xpath="/GFI-IZD-POD/IPK-GFI-IZD-POD_1000344/P1082106" xmlDataType="decimal"/>
    </xmlCellPr>
  </singleXmlCell>
  <singleXmlCell id="940" r="W25" connectionId="0">
    <xmlCellPr id="1" uniqueName="P1082108">
      <xmlPr mapId="1" xpath="/GFI-IZD-POD/IPK-GFI-IZD-POD_1000344/P1082108" xmlDataType="decimal"/>
    </xmlCellPr>
  </singleXmlCell>
  <singleXmlCell id="941" r="H26" connectionId="0">
    <xmlCellPr id="1" uniqueName="P1079952">
      <xmlPr mapId="1" xpath="/GFI-IZD-POD/IPK-GFI-IZD-POD_1000344/P1079952" xmlDataType="decimal"/>
    </xmlCellPr>
  </singleXmlCell>
  <singleXmlCell id="942" r="I26" connectionId="0">
    <xmlCellPr id="1" uniqueName="P1079953">
      <xmlPr mapId="1" xpath="/GFI-IZD-POD/IPK-GFI-IZD-POD_1000344/P1079953" xmlDataType="decimal"/>
    </xmlCellPr>
  </singleXmlCell>
  <singleXmlCell id="943" r="J26" connectionId="0">
    <xmlCellPr id="1" uniqueName="P1079954">
      <xmlPr mapId="1" xpath="/GFI-IZD-POD/IPK-GFI-IZD-POD_1000344/P1079954" xmlDataType="decimal"/>
    </xmlCellPr>
  </singleXmlCell>
  <singleXmlCell id="944" r="K26" connectionId="0">
    <xmlCellPr id="1" uniqueName="P1079955">
      <xmlPr mapId="1" xpath="/GFI-IZD-POD/IPK-GFI-IZD-POD_1000344/P1079955" xmlDataType="decimal"/>
    </xmlCellPr>
  </singleXmlCell>
  <singleXmlCell id="945" r="L26" connectionId="0">
    <xmlCellPr id="1" uniqueName="P1079956">
      <xmlPr mapId="1" xpath="/GFI-IZD-POD/IPK-GFI-IZD-POD_1000344/P1079956" xmlDataType="decimal"/>
    </xmlCellPr>
  </singleXmlCell>
  <singleXmlCell id="946" r="M26" connectionId="0">
    <xmlCellPr id="1" uniqueName="P1079957">
      <xmlPr mapId="1" xpath="/GFI-IZD-POD/IPK-GFI-IZD-POD_1000344/P1079957" xmlDataType="decimal"/>
    </xmlCellPr>
  </singleXmlCell>
  <singleXmlCell id="947" r="N26" connectionId="0">
    <xmlCellPr id="1" uniqueName="P1079958">
      <xmlPr mapId="1" xpath="/GFI-IZD-POD/IPK-GFI-IZD-POD_1000344/P1079958" xmlDataType="decimal"/>
    </xmlCellPr>
  </singleXmlCell>
  <singleXmlCell id="948" r="O26" connectionId="0">
    <xmlCellPr id="1" uniqueName="P1079959">
      <xmlPr mapId="1" xpath="/GFI-IZD-POD/IPK-GFI-IZD-POD_1000344/P1079959" xmlDataType="decimal"/>
    </xmlCellPr>
  </singleXmlCell>
  <singleXmlCell id="949" r="P26" connectionId="0">
    <xmlCellPr id="1" uniqueName="P1082110">
      <xmlPr mapId="1" xpath="/GFI-IZD-POD/IPK-GFI-IZD-POD_1000344/P1082110" xmlDataType="decimal"/>
    </xmlCellPr>
  </singleXmlCell>
  <singleXmlCell id="950" r="Q26" connectionId="0">
    <xmlCellPr id="1" uniqueName="P1082112">
      <xmlPr mapId="1" xpath="/GFI-IZD-POD/IPK-GFI-IZD-POD_1000344/P1082112" xmlDataType="decimal"/>
    </xmlCellPr>
  </singleXmlCell>
  <singleXmlCell id="951" r="R26" connectionId="0">
    <xmlCellPr id="1" uniqueName="P1082115">
      <xmlPr mapId="1" xpath="/GFI-IZD-POD/IPK-GFI-IZD-POD_1000344/P1082115" xmlDataType="decimal"/>
    </xmlCellPr>
  </singleXmlCell>
  <singleXmlCell id="952" r="S26" connectionId="0">
    <xmlCellPr id="1" uniqueName="P1082118">
      <xmlPr mapId="1" xpath="/GFI-IZD-POD/IPK-GFI-IZD-POD_1000344/P1082118" xmlDataType="decimal"/>
    </xmlCellPr>
  </singleXmlCell>
  <singleXmlCell id="953" r="T26" connectionId="0">
    <xmlCellPr id="1" uniqueName="P1082121">
      <xmlPr mapId="1" xpath="/GFI-IZD-POD/IPK-GFI-IZD-POD_1000344/P1082121" xmlDataType="decimal"/>
    </xmlCellPr>
  </singleXmlCell>
  <singleXmlCell id="954" r="U26" connectionId="0">
    <xmlCellPr id="1" uniqueName="P1082125">
      <xmlPr mapId="1" xpath="/GFI-IZD-POD/IPK-GFI-IZD-POD_1000344/P1082125" xmlDataType="decimal"/>
    </xmlCellPr>
  </singleXmlCell>
  <singleXmlCell id="955" r="V26" connectionId="0">
    <xmlCellPr id="1" uniqueName="P1082133">
      <xmlPr mapId="1" xpath="/GFI-IZD-POD/IPK-GFI-IZD-POD_1000344/P1082133" xmlDataType="decimal"/>
    </xmlCellPr>
  </singleXmlCell>
  <singleXmlCell id="956" r="W26" connectionId="0">
    <xmlCellPr id="1" uniqueName="P1082135">
      <xmlPr mapId="1" xpath="/GFI-IZD-POD/IPK-GFI-IZD-POD_1000344/P1082135" xmlDataType="decimal"/>
    </xmlCellPr>
  </singleXmlCell>
  <singleXmlCell id="957" r="H27" connectionId="0">
    <xmlCellPr id="1" uniqueName="P1079960">
      <xmlPr mapId="1" xpath="/GFI-IZD-POD/IPK-GFI-IZD-POD_1000344/P1079960" xmlDataType="decimal"/>
    </xmlCellPr>
  </singleXmlCell>
  <singleXmlCell id="958" r="I27" connectionId="0">
    <xmlCellPr id="1" uniqueName="P1079961">
      <xmlPr mapId="1" xpath="/GFI-IZD-POD/IPK-GFI-IZD-POD_1000344/P1079961" xmlDataType="decimal"/>
    </xmlCellPr>
  </singleXmlCell>
  <singleXmlCell id="959" r="J27" connectionId="0">
    <xmlCellPr id="1" uniqueName="P1079962">
      <xmlPr mapId="1" xpath="/GFI-IZD-POD/IPK-GFI-IZD-POD_1000344/P1079962" xmlDataType="decimal"/>
    </xmlCellPr>
  </singleXmlCell>
  <singleXmlCell id="960" r="K27" connectionId="0">
    <xmlCellPr id="1" uniqueName="P1079963">
      <xmlPr mapId="1" xpath="/GFI-IZD-POD/IPK-GFI-IZD-POD_1000344/P1079963" xmlDataType="decimal"/>
    </xmlCellPr>
  </singleXmlCell>
  <singleXmlCell id="961" r="L27" connectionId="0">
    <xmlCellPr id="1" uniqueName="P1079964">
      <xmlPr mapId="1" xpath="/GFI-IZD-POD/IPK-GFI-IZD-POD_1000344/P1079964" xmlDataType="decimal"/>
    </xmlCellPr>
  </singleXmlCell>
  <singleXmlCell id="962" r="M27" connectionId="0">
    <xmlCellPr id="1" uniqueName="P1079965">
      <xmlPr mapId="1" xpath="/GFI-IZD-POD/IPK-GFI-IZD-POD_1000344/P1079965" xmlDataType="decimal"/>
    </xmlCellPr>
  </singleXmlCell>
  <singleXmlCell id="963" r="N27" connectionId="0">
    <xmlCellPr id="1" uniqueName="P1079966">
      <xmlPr mapId="1" xpath="/GFI-IZD-POD/IPK-GFI-IZD-POD_1000344/P1079966" xmlDataType="decimal"/>
    </xmlCellPr>
  </singleXmlCell>
  <singleXmlCell id="964" r="O27" connectionId="0">
    <xmlCellPr id="1" uniqueName="P1079967">
      <xmlPr mapId="1" xpath="/GFI-IZD-POD/IPK-GFI-IZD-POD_1000344/P1079967" xmlDataType="decimal"/>
    </xmlCellPr>
  </singleXmlCell>
  <singleXmlCell id="965" r="P27" connectionId="0">
    <xmlCellPr id="1" uniqueName="P1082136">
      <xmlPr mapId="1" xpath="/GFI-IZD-POD/IPK-GFI-IZD-POD_1000344/P1082136" xmlDataType="decimal"/>
    </xmlCellPr>
  </singleXmlCell>
  <singleXmlCell id="966" r="Q27" connectionId="0">
    <xmlCellPr id="1" uniqueName="P1082139">
      <xmlPr mapId="1" xpath="/GFI-IZD-POD/IPK-GFI-IZD-POD_1000344/P1082139" xmlDataType="decimal"/>
    </xmlCellPr>
  </singleXmlCell>
  <singleXmlCell id="967" r="R27" connectionId="0">
    <xmlCellPr id="1" uniqueName="P1082147">
      <xmlPr mapId="1" xpath="/GFI-IZD-POD/IPK-GFI-IZD-POD_1000344/P1082147" xmlDataType="decimal"/>
    </xmlCellPr>
  </singleXmlCell>
  <singleXmlCell id="968" r="S27" connectionId="0">
    <xmlCellPr id="1" uniqueName="P1082148">
      <xmlPr mapId="1" xpath="/GFI-IZD-POD/IPK-GFI-IZD-POD_1000344/P1082148" xmlDataType="decimal"/>
    </xmlCellPr>
  </singleXmlCell>
  <singleXmlCell id="969" r="T27" connectionId="0">
    <xmlCellPr id="1" uniqueName="P1082149">
      <xmlPr mapId="1" xpath="/GFI-IZD-POD/IPK-GFI-IZD-POD_1000344/P1082149" xmlDataType="decimal"/>
    </xmlCellPr>
  </singleXmlCell>
  <singleXmlCell id="970" r="U27" connectionId="0">
    <xmlCellPr id="1" uniqueName="P1082150">
      <xmlPr mapId="1" xpath="/GFI-IZD-POD/IPK-GFI-IZD-POD_1000344/P1082150" xmlDataType="decimal"/>
    </xmlCellPr>
  </singleXmlCell>
  <singleXmlCell id="971" r="V27" connectionId="0">
    <xmlCellPr id="1" uniqueName="P1082151">
      <xmlPr mapId="1" xpath="/GFI-IZD-POD/IPK-GFI-IZD-POD_1000344/P1082151" xmlDataType="decimal"/>
    </xmlCellPr>
  </singleXmlCell>
  <singleXmlCell id="972" r="W27" connectionId="0">
    <xmlCellPr id="1" uniqueName="P1082152">
      <xmlPr mapId="1" xpath="/GFI-IZD-POD/IPK-GFI-IZD-POD_1000344/P1082152" xmlDataType="decimal"/>
    </xmlCellPr>
  </singleXmlCell>
  <singleXmlCell id="973" r="H28" connectionId="0">
    <xmlCellPr id="1" uniqueName="P1079968">
      <xmlPr mapId="1" xpath="/GFI-IZD-POD/IPK-GFI-IZD-POD_1000344/P1079968" xmlDataType="decimal"/>
    </xmlCellPr>
  </singleXmlCell>
  <singleXmlCell id="974" r="I28" connectionId="0">
    <xmlCellPr id="1" uniqueName="P1079969">
      <xmlPr mapId="1" xpath="/GFI-IZD-POD/IPK-GFI-IZD-POD_1000344/P1079969" xmlDataType="decimal"/>
    </xmlCellPr>
  </singleXmlCell>
  <singleXmlCell id="975" r="J28" connectionId="0">
    <xmlCellPr id="1" uniqueName="P1079970">
      <xmlPr mapId="1" xpath="/GFI-IZD-POD/IPK-GFI-IZD-POD_1000344/P1079970" xmlDataType="decimal"/>
    </xmlCellPr>
  </singleXmlCell>
  <singleXmlCell id="976" r="K28" connectionId="0">
    <xmlCellPr id="1" uniqueName="P1079971">
      <xmlPr mapId="1" xpath="/GFI-IZD-POD/IPK-GFI-IZD-POD_1000344/P1079971" xmlDataType="decimal"/>
    </xmlCellPr>
  </singleXmlCell>
  <singleXmlCell id="977" r="L28" connectionId="0">
    <xmlCellPr id="1" uniqueName="P1079972">
      <xmlPr mapId="1" xpath="/GFI-IZD-POD/IPK-GFI-IZD-POD_1000344/P1079972" xmlDataType="decimal"/>
    </xmlCellPr>
  </singleXmlCell>
  <singleXmlCell id="978" r="M28" connectionId="0">
    <xmlCellPr id="1" uniqueName="P1079973">
      <xmlPr mapId="1" xpath="/GFI-IZD-POD/IPK-GFI-IZD-POD_1000344/P1079973" xmlDataType="decimal"/>
    </xmlCellPr>
  </singleXmlCell>
  <singleXmlCell id="979" r="N28" connectionId="0">
    <xmlCellPr id="1" uniqueName="P1079974">
      <xmlPr mapId="1" xpath="/GFI-IZD-POD/IPK-GFI-IZD-POD_1000344/P1079974" xmlDataType="decimal"/>
    </xmlCellPr>
  </singleXmlCell>
  <singleXmlCell id="980" r="O28" connectionId="0">
    <xmlCellPr id="1" uniqueName="P1079975">
      <xmlPr mapId="1" xpath="/GFI-IZD-POD/IPK-GFI-IZD-POD_1000344/P1079975" xmlDataType="decimal"/>
    </xmlCellPr>
  </singleXmlCell>
  <singleXmlCell id="981" r="P28" connectionId="0">
    <xmlCellPr id="1" uniqueName="P1082153">
      <xmlPr mapId="1" xpath="/GFI-IZD-POD/IPK-GFI-IZD-POD_1000344/P1082153" xmlDataType="decimal"/>
    </xmlCellPr>
  </singleXmlCell>
  <singleXmlCell id="982" r="Q28" connectionId="0">
    <xmlCellPr id="1" uniqueName="P1082155">
      <xmlPr mapId="1" xpath="/GFI-IZD-POD/IPK-GFI-IZD-POD_1000344/P1082155" xmlDataType="decimal"/>
    </xmlCellPr>
  </singleXmlCell>
  <singleXmlCell id="983" r="R28" connectionId="0">
    <xmlCellPr id="1" uniqueName="P1082156">
      <xmlPr mapId="1" xpath="/GFI-IZD-POD/IPK-GFI-IZD-POD_1000344/P1082156" xmlDataType="decimal"/>
    </xmlCellPr>
  </singleXmlCell>
  <singleXmlCell id="984" r="S28" connectionId="0">
    <xmlCellPr id="1" uniqueName="P1082157">
      <xmlPr mapId="1" xpath="/GFI-IZD-POD/IPK-GFI-IZD-POD_1000344/P1082157" xmlDataType="decimal"/>
    </xmlCellPr>
  </singleXmlCell>
  <singleXmlCell id="985" r="T28" connectionId="0">
    <xmlCellPr id="1" uniqueName="P1082158">
      <xmlPr mapId="1" xpath="/GFI-IZD-POD/IPK-GFI-IZD-POD_1000344/P1082158" xmlDataType="decimal"/>
    </xmlCellPr>
  </singleXmlCell>
  <singleXmlCell id="986" r="U28" connectionId="0">
    <xmlCellPr id="1" uniqueName="P1082159">
      <xmlPr mapId="1" xpath="/GFI-IZD-POD/IPK-GFI-IZD-POD_1000344/P1082159" xmlDataType="decimal"/>
    </xmlCellPr>
  </singleXmlCell>
  <singleXmlCell id="987" r="V28" connectionId="0">
    <xmlCellPr id="1" uniqueName="P1082160">
      <xmlPr mapId="1" xpath="/GFI-IZD-POD/IPK-GFI-IZD-POD_1000344/P1082160" xmlDataType="decimal"/>
    </xmlCellPr>
  </singleXmlCell>
  <singleXmlCell id="988" r="W28" connectionId="0">
    <xmlCellPr id="1" uniqueName="P1082161">
      <xmlPr mapId="1" xpath="/GFI-IZD-POD/IPK-GFI-IZD-POD_1000344/P1082161" xmlDataType="decimal"/>
    </xmlCellPr>
  </singleXmlCell>
  <singleXmlCell id="989" r="H29" connectionId="0">
    <xmlCellPr id="1" uniqueName="P1079976">
      <xmlPr mapId="1" xpath="/GFI-IZD-POD/IPK-GFI-IZD-POD_1000344/P1079976" xmlDataType="decimal"/>
    </xmlCellPr>
  </singleXmlCell>
  <singleXmlCell id="990" r="I29" connectionId="0">
    <xmlCellPr id="1" uniqueName="P1079977">
      <xmlPr mapId="1" xpath="/GFI-IZD-POD/IPK-GFI-IZD-POD_1000344/P1079977" xmlDataType="decimal"/>
    </xmlCellPr>
  </singleXmlCell>
  <singleXmlCell id="991" r="J29" connectionId="0">
    <xmlCellPr id="1" uniqueName="P1079978">
      <xmlPr mapId="1" xpath="/GFI-IZD-POD/IPK-GFI-IZD-POD_1000344/P1079978" xmlDataType="decimal"/>
    </xmlCellPr>
  </singleXmlCell>
  <singleXmlCell id="992" r="K29" connectionId="0">
    <xmlCellPr id="1" uniqueName="P1079979">
      <xmlPr mapId="1" xpath="/GFI-IZD-POD/IPK-GFI-IZD-POD_1000344/P1079979" xmlDataType="decimal"/>
    </xmlCellPr>
  </singleXmlCell>
  <singleXmlCell id="993" r="L29" connectionId="0">
    <xmlCellPr id="1" uniqueName="P1079980">
      <xmlPr mapId="1" xpath="/GFI-IZD-POD/IPK-GFI-IZD-POD_1000344/P1079980" xmlDataType="decimal"/>
    </xmlCellPr>
  </singleXmlCell>
  <singleXmlCell id="994" r="M29" connectionId="0">
    <xmlCellPr id="1" uniqueName="P1079981">
      <xmlPr mapId="1" xpath="/GFI-IZD-POD/IPK-GFI-IZD-POD_1000344/P1079981" xmlDataType="decimal"/>
    </xmlCellPr>
  </singleXmlCell>
  <singleXmlCell id="995" r="N29" connectionId="0">
    <xmlCellPr id="1" uniqueName="P1079982">
      <xmlPr mapId="1" xpath="/GFI-IZD-POD/IPK-GFI-IZD-POD_1000344/P1079982" xmlDataType="decimal"/>
    </xmlCellPr>
  </singleXmlCell>
  <singleXmlCell id="996" r="O29" connectionId="0">
    <xmlCellPr id="1" uniqueName="P1079983">
      <xmlPr mapId="1" xpath="/GFI-IZD-POD/IPK-GFI-IZD-POD_1000344/P1079983" xmlDataType="decimal"/>
    </xmlCellPr>
  </singleXmlCell>
  <singleXmlCell id="997" r="P29" connectionId="0">
    <xmlCellPr id="1" uniqueName="P1082162">
      <xmlPr mapId="1" xpath="/GFI-IZD-POD/IPK-GFI-IZD-POD_1000344/P1082162" xmlDataType="decimal"/>
    </xmlCellPr>
  </singleXmlCell>
  <singleXmlCell id="998" r="Q29" connectionId="0">
    <xmlCellPr id="1" uniqueName="P1082163">
      <xmlPr mapId="1" xpath="/GFI-IZD-POD/IPK-GFI-IZD-POD_1000344/P1082163" xmlDataType="decimal"/>
    </xmlCellPr>
  </singleXmlCell>
  <singleXmlCell id="999" r="R29" connectionId="0">
    <xmlCellPr id="1" uniqueName="P1082164">
      <xmlPr mapId="1" xpath="/GFI-IZD-POD/IPK-GFI-IZD-POD_1000344/P1082164" xmlDataType="decimal"/>
    </xmlCellPr>
  </singleXmlCell>
  <singleXmlCell id="1000" r="S29" connectionId="0">
    <xmlCellPr id="1" uniqueName="P1082165">
      <xmlPr mapId="1" xpath="/GFI-IZD-POD/IPK-GFI-IZD-POD_1000344/P1082165" xmlDataType="decimal"/>
    </xmlCellPr>
  </singleXmlCell>
  <singleXmlCell id="1001" r="T29" connectionId="0">
    <xmlCellPr id="1" uniqueName="P1082166">
      <xmlPr mapId="1" xpath="/GFI-IZD-POD/IPK-GFI-IZD-POD_1000344/P1082166" xmlDataType="decimal"/>
    </xmlCellPr>
  </singleXmlCell>
  <singleXmlCell id="1002" r="U29" connectionId="0">
    <xmlCellPr id="1" uniqueName="P1082167">
      <xmlPr mapId="1" xpath="/GFI-IZD-POD/IPK-GFI-IZD-POD_1000344/P1082167" xmlDataType="decimal"/>
    </xmlCellPr>
  </singleXmlCell>
  <singleXmlCell id="1003" r="V29" connectionId="0">
    <xmlCellPr id="1" uniqueName="P1082168">
      <xmlPr mapId="1" xpath="/GFI-IZD-POD/IPK-GFI-IZD-POD_1000344/P1082168" xmlDataType="decimal"/>
    </xmlCellPr>
  </singleXmlCell>
  <singleXmlCell id="1004" r="W29" connectionId="0">
    <xmlCellPr id="1" uniqueName="P1082169">
      <xmlPr mapId="1" xpath="/GFI-IZD-POD/IPK-GFI-IZD-POD_1000344/P1082169" xmlDataType="decimal"/>
    </xmlCellPr>
  </singleXmlCell>
  <singleXmlCell id="1005" r="H31" connectionId="0">
    <xmlCellPr id="1" uniqueName="P1079984">
      <xmlPr mapId="1" xpath="/GFI-IZD-POD/IPK-GFI-IZD-POD_1000344/P1079984" xmlDataType="decimal"/>
    </xmlCellPr>
  </singleXmlCell>
  <singleXmlCell id="1006" r="I31" connectionId="0">
    <xmlCellPr id="1" uniqueName="P1079985">
      <xmlPr mapId="1" xpath="/GFI-IZD-POD/IPK-GFI-IZD-POD_1000344/P1079985" xmlDataType="decimal"/>
    </xmlCellPr>
  </singleXmlCell>
  <singleXmlCell id="1007" r="J31" connectionId="0">
    <xmlCellPr id="1" uniqueName="P1079986">
      <xmlPr mapId="1" xpath="/GFI-IZD-POD/IPK-GFI-IZD-POD_1000344/P1079986" xmlDataType="decimal"/>
    </xmlCellPr>
  </singleXmlCell>
  <singleXmlCell id="1008" r="K31" connectionId="0">
    <xmlCellPr id="1" uniqueName="P1079987">
      <xmlPr mapId="1" xpath="/GFI-IZD-POD/IPK-GFI-IZD-POD_1000344/P1079987" xmlDataType="decimal"/>
    </xmlCellPr>
  </singleXmlCell>
  <singleXmlCell id="1009" r="L31" connectionId="0">
    <xmlCellPr id="1" uniqueName="P1079988">
      <xmlPr mapId="1" xpath="/GFI-IZD-POD/IPK-GFI-IZD-POD_1000344/P1079988" xmlDataType="decimal"/>
    </xmlCellPr>
  </singleXmlCell>
  <singleXmlCell id="1010" r="M31" connectionId="0">
    <xmlCellPr id="1" uniqueName="P1079989">
      <xmlPr mapId="1" xpath="/GFI-IZD-POD/IPK-GFI-IZD-POD_1000344/P1079989" xmlDataType="decimal"/>
    </xmlCellPr>
  </singleXmlCell>
  <singleXmlCell id="1011" r="N31" connectionId="0">
    <xmlCellPr id="1" uniqueName="P1079990">
      <xmlPr mapId="1" xpath="/GFI-IZD-POD/IPK-GFI-IZD-POD_1000344/P1079990" xmlDataType="decimal"/>
    </xmlCellPr>
  </singleXmlCell>
  <singleXmlCell id="1012" r="O31" connectionId="0">
    <xmlCellPr id="1" uniqueName="P1079991">
      <xmlPr mapId="1" xpath="/GFI-IZD-POD/IPK-GFI-IZD-POD_1000344/P1079991" xmlDataType="decimal"/>
    </xmlCellPr>
  </singleXmlCell>
  <singleXmlCell id="1013" r="P31" connectionId="0">
    <xmlCellPr id="1" uniqueName="P1082170">
      <xmlPr mapId="1" xpath="/GFI-IZD-POD/IPK-GFI-IZD-POD_1000344/P1082170" xmlDataType="decimal"/>
    </xmlCellPr>
  </singleXmlCell>
  <singleXmlCell id="1014" r="Q31" connectionId="0">
    <xmlCellPr id="1" uniqueName="P1082171">
      <xmlPr mapId="1" xpath="/GFI-IZD-POD/IPK-GFI-IZD-POD_1000344/P1082171" xmlDataType="decimal"/>
    </xmlCellPr>
  </singleXmlCell>
  <singleXmlCell id="1015" r="R31" connectionId="0">
    <xmlCellPr id="1" uniqueName="P1082172">
      <xmlPr mapId="1" xpath="/GFI-IZD-POD/IPK-GFI-IZD-POD_1000344/P1082172" xmlDataType="decimal"/>
    </xmlCellPr>
  </singleXmlCell>
  <singleXmlCell id="1016" r="S31" connectionId="0">
    <xmlCellPr id="1" uniqueName="P1082173">
      <xmlPr mapId="1" xpath="/GFI-IZD-POD/IPK-GFI-IZD-POD_1000344/P1082173" xmlDataType="decimal"/>
    </xmlCellPr>
  </singleXmlCell>
  <singleXmlCell id="1017" r="T31" connectionId="0">
    <xmlCellPr id="1" uniqueName="P1082174">
      <xmlPr mapId="1" xpath="/GFI-IZD-POD/IPK-GFI-IZD-POD_1000344/P1082174" xmlDataType="decimal"/>
    </xmlCellPr>
  </singleXmlCell>
  <singleXmlCell id="1018" r="U31" connectionId="0">
    <xmlCellPr id="1" uniqueName="P1082175">
      <xmlPr mapId="1" xpath="/GFI-IZD-POD/IPK-GFI-IZD-POD_1000344/P1082175" xmlDataType="decimal"/>
    </xmlCellPr>
  </singleXmlCell>
  <singleXmlCell id="1019" r="V31" connectionId="0">
    <xmlCellPr id="1" uniqueName="P1082176">
      <xmlPr mapId="1" xpath="/GFI-IZD-POD/IPK-GFI-IZD-POD_1000344/P1082176" xmlDataType="decimal"/>
    </xmlCellPr>
  </singleXmlCell>
  <singleXmlCell id="1020" r="W31" connectionId="0">
    <xmlCellPr id="1" uniqueName="P1082177">
      <xmlPr mapId="1" xpath="/GFI-IZD-POD/IPK-GFI-IZD-POD_1000344/P1082177" xmlDataType="decimal"/>
    </xmlCellPr>
  </singleXmlCell>
  <singleXmlCell id="1021" r="H32" connectionId="0">
    <xmlCellPr id="1" uniqueName="P1079992">
      <xmlPr mapId="1" xpath="/GFI-IZD-POD/IPK-GFI-IZD-POD_1000344/P1079992" xmlDataType="decimal"/>
    </xmlCellPr>
  </singleXmlCell>
  <singleXmlCell id="1022" r="I32" connectionId="0">
    <xmlCellPr id="1" uniqueName="P1079993">
      <xmlPr mapId="1" xpath="/GFI-IZD-POD/IPK-GFI-IZD-POD_1000344/P1079993" xmlDataType="decimal"/>
    </xmlCellPr>
  </singleXmlCell>
  <singleXmlCell id="1023" r="J32" connectionId="0">
    <xmlCellPr id="1" uniqueName="P1079994">
      <xmlPr mapId="1" xpath="/GFI-IZD-POD/IPK-GFI-IZD-POD_1000344/P1079994" xmlDataType="decimal"/>
    </xmlCellPr>
  </singleXmlCell>
  <singleXmlCell id="1024" r="K32" connectionId="0">
    <xmlCellPr id="1" uniqueName="P1079995">
      <xmlPr mapId="1" xpath="/GFI-IZD-POD/IPK-GFI-IZD-POD_1000344/P1079995" xmlDataType="decimal"/>
    </xmlCellPr>
  </singleXmlCell>
  <singleXmlCell id="1025" r="L32" connectionId="0">
    <xmlCellPr id="1" uniqueName="P1079996">
      <xmlPr mapId="1" xpath="/GFI-IZD-POD/IPK-GFI-IZD-POD_1000344/P1079996" xmlDataType="decimal"/>
    </xmlCellPr>
  </singleXmlCell>
  <singleXmlCell id="1026" r="M32" connectionId="0">
    <xmlCellPr id="1" uniqueName="P1079997">
      <xmlPr mapId="1" xpath="/GFI-IZD-POD/IPK-GFI-IZD-POD_1000344/P1079997" xmlDataType="decimal"/>
    </xmlCellPr>
  </singleXmlCell>
  <singleXmlCell id="1027" r="N32" connectionId="0">
    <xmlCellPr id="1" uniqueName="P1079998">
      <xmlPr mapId="1" xpath="/GFI-IZD-POD/IPK-GFI-IZD-POD_1000344/P1079998" xmlDataType="decimal"/>
    </xmlCellPr>
  </singleXmlCell>
  <singleXmlCell id="1028" r="O32" connectionId="0">
    <xmlCellPr id="1" uniqueName="P1079999">
      <xmlPr mapId="1" xpath="/GFI-IZD-POD/IPK-GFI-IZD-POD_1000344/P1079999" xmlDataType="decimal"/>
    </xmlCellPr>
  </singleXmlCell>
  <singleXmlCell id="1029" r="P32" connectionId="0">
    <xmlCellPr id="1" uniqueName="P1082178">
      <xmlPr mapId="1" xpath="/GFI-IZD-POD/IPK-GFI-IZD-POD_1000344/P1082178" xmlDataType="decimal"/>
    </xmlCellPr>
  </singleXmlCell>
  <singleXmlCell id="1030" r="Q32" connectionId="0">
    <xmlCellPr id="1" uniqueName="P1082179">
      <xmlPr mapId="1" xpath="/GFI-IZD-POD/IPK-GFI-IZD-POD_1000344/P1082179" xmlDataType="decimal"/>
    </xmlCellPr>
  </singleXmlCell>
  <singleXmlCell id="1031" r="R32" connectionId="0">
    <xmlCellPr id="1" uniqueName="P1082180">
      <xmlPr mapId="1" xpath="/GFI-IZD-POD/IPK-GFI-IZD-POD_1000344/P1082180" xmlDataType="decimal"/>
    </xmlCellPr>
  </singleXmlCell>
  <singleXmlCell id="1032" r="S32" connectionId="0">
    <xmlCellPr id="1" uniqueName="P1082181">
      <xmlPr mapId="1" xpath="/GFI-IZD-POD/IPK-GFI-IZD-POD_1000344/P1082181" xmlDataType="decimal"/>
    </xmlCellPr>
  </singleXmlCell>
  <singleXmlCell id="1033" r="T32" connectionId="0">
    <xmlCellPr id="1" uniqueName="P1082182">
      <xmlPr mapId="1" xpath="/GFI-IZD-POD/IPK-GFI-IZD-POD_1000344/P1082182" xmlDataType="decimal"/>
    </xmlCellPr>
  </singleXmlCell>
  <singleXmlCell id="1034" r="U32" connectionId="0">
    <xmlCellPr id="1" uniqueName="P1082183">
      <xmlPr mapId="1" xpath="/GFI-IZD-POD/IPK-GFI-IZD-POD_1000344/P1082183" xmlDataType="decimal"/>
    </xmlCellPr>
  </singleXmlCell>
  <singleXmlCell id="1035" r="V32" connectionId="0">
    <xmlCellPr id="1" uniqueName="P1082184">
      <xmlPr mapId="1" xpath="/GFI-IZD-POD/IPK-GFI-IZD-POD_1000344/P1082184" xmlDataType="decimal"/>
    </xmlCellPr>
  </singleXmlCell>
  <singleXmlCell id="1036" r="W32" connectionId="0">
    <xmlCellPr id="1" uniqueName="P1082185">
      <xmlPr mapId="1" xpath="/GFI-IZD-POD/IPK-GFI-IZD-POD_1000344/P1082185" xmlDataType="decimal"/>
    </xmlCellPr>
  </singleXmlCell>
  <singleXmlCell id="1037" r="H33" connectionId="0">
    <xmlCellPr id="1" uniqueName="P1080000">
      <xmlPr mapId="1" xpath="/GFI-IZD-POD/IPK-GFI-IZD-POD_1000344/P1080000" xmlDataType="decimal"/>
    </xmlCellPr>
  </singleXmlCell>
  <singleXmlCell id="1038" r="I33" connectionId="0">
    <xmlCellPr id="1" uniqueName="P1080001">
      <xmlPr mapId="1" xpath="/GFI-IZD-POD/IPK-GFI-IZD-POD_1000344/P1080001" xmlDataType="decimal"/>
    </xmlCellPr>
  </singleXmlCell>
  <singleXmlCell id="1039" r="J33" connectionId="0">
    <xmlCellPr id="1" uniqueName="P1080002">
      <xmlPr mapId="1" xpath="/GFI-IZD-POD/IPK-GFI-IZD-POD_1000344/P1080002" xmlDataType="decimal"/>
    </xmlCellPr>
  </singleXmlCell>
  <singleXmlCell id="1040" r="K33" connectionId="0">
    <xmlCellPr id="1" uniqueName="P1080003">
      <xmlPr mapId="1" xpath="/GFI-IZD-POD/IPK-GFI-IZD-POD_1000344/P1080003" xmlDataType="decimal"/>
    </xmlCellPr>
  </singleXmlCell>
  <singleXmlCell id="1041" r="L33" connectionId="0">
    <xmlCellPr id="1" uniqueName="P1080004">
      <xmlPr mapId="1" xpath="/GFI-IZD-POD/IPK-GFI-IZD-POD_1000344/P1080004" xmlDataType="decimal"/>
    </xmlCellPr>
  </singleXmlCell>
  <singleXmlCell id="1042" r="M33" connectionId="0">
    <xmlCellPr id="1" uniqueName="P1080005">
      <xmlPr mapId="1" xpath="/GFI-IZD-POD/IPK-GFI-IZD-POD_1000344/P1080005" xmlDataType="decimal"/>
    </xmlCellPr>
  </singleXmlCell>
  <singleXmlCell id="1043" r="N33" connectionId="0">
    <xmlCellPr id="1" uniqueName="P1080006">
      <xmlPr mapId="1" xpath="/GFI-IZD-POD/IPK-GFI-IZD-POD_1000344/P1080006" xmlDataType="decimal"/>
    </xmlCellPr>
  </singleXmlCell>
  <singleXmlCell id="1044" r="O33" connectionId="0">
    <xmlCellPr id="1" uniqueName="P1080007">
      <xmlPr mapId="1" xpath="/GFI-IZD-POD/IPK-GFI-IZD-POD_1000344/P1080007" xmlDataType="decimal"/>
    </xmlCellPr>
  </singleXmlCell>
  <singleXmlCell id="1045" r="P33" connectionId="0">
    <xmlCellPr id="1" uniqueName="P1082186">
      <xmlPr mapId="1" xpath="/GFI-IZD-POD/IPK-GFI-IZD-POD_1000344/P1082186" xmlDataType="decimal"/>
    </xmlCellPr>
  </singleXmlCell>
  <singleXmlCell id="1046" r="Q33" connectionId="0">
    <xmlCellPr id="1" uniqueName="P1082187">
      <xmlPr mapId="1" xpath="/GFI-IZD-POD/IPK-GFI-IZD-POD_1000344/P1082187" xmlDataType="decimal"/>
    </xmlCellPr>
  </singleXmlCell>
  <singleXmlCell id="1047" r="R33" connectionId="0">
    <xmlCellPr id="1" uniqueName="P1082188">
      <xmlPr mapId="1" xpath="/GFI-IZD-POD/IPK-GFI-IZD-POD_1000344/P1082188" xmlDataType="decimal"/>
    </xmlCellPr>
  </singleXmlCell>
  <singleXmlCell id="1048" r="S33" connectionId="0">
    <xmlCellPr id="1" uniqueName="P1082189">
      <xmlPr mapId="1" xpath="/GFI-IZD-POD/IPK-GFI-IZD-POD_1000344/P1082189" xmlDataType="decimal"/>
    </xmlCellPr>
  </singleXmlCell>
  <singleXmlCell id="1049" r="T33" connectionId="0">
    <xmlCellPr id="1" uniqueName="P1082190">
      <xmlPr mapId="1" xpath="/GFI-IZD-POD/IPK-GFI-IZD-POD_1000344/P1082190" xmlDataType="decimal"/>
    </xmlCellPr>
  </singleXmlCell>
  <singleXmlCell id="1050" r="U33" connectionId="0">
    <xmlCellPr id="1" uniqueName="P1082191">
      <xmlPr mapId="1" xpath="/GFI-IZD-POD/IPK-GFI-IZD-POD_1000344/P1082191" xmlDataType="decimal"/>
    </xmlCellPr>
  </singleXmlCell>
  <singleXmlCell id="1051" r="V33" connectionId="0">
    <xmlCellPr id="1" uniqueName="P1082192">
      <xmlPr mapId="1" xpath="/GFI-IZD-POD/IPK-GFI-IZD-POD_1000344/P1082192" xmlDataType="decimal"/>
    </xmlCellPr>
  </singleXmlCell>
  <singleXmlCell id="1052" r="W33" connectionId="0">
    <xmlCellPr id="1" uniqueName="P1082193">
      <xmlPr mapId="1" xpath="/GFI-IZD-POD/IPK-GFI-IZD-POD_1000344/P1082193" xmlDataType="decimal"/>
    </xmlCellPr>
  </singleXmlCell>
  <singleXmlCell id="1053" r="H35" connectionId="0">
    <xmlCellPr id="1" uniqueName="P1080008">
      <xmlPr mapId="1" xpath="/GFI-IZD-POD/IPK-GFI-IZD-POD_1000344/P1080008" xmlDataType="decimal"/>
    </xmlCellPr>
  </singleXmlCell>
  <singleXmlCell id="1054" r="I35" connectionId="0">
    <xmlCellPr id="1" uniqueName="P1080009">
      <xmlPr mapId="1" xpath="/GFI-IZD-POD/IPK-GFI-IZD-POD_1000344/P1080009" xmlDataType="decimal"/>
    </xmlCellPr>
  </singleXmlCell>
  <singleXmlCell id="1055" r="J35" connectionId="0">
    <xmlCellPr id="1" uniqueName="P1080010">
      <xmlPr mapId="1" xpath="/GFI-IZD-POD/IPK-GFI-IZD-POD_1000344/P1080010" xmlDataType="decimal"/>
    </xmlCellPr>
  </singleXmlCell>
  <singleXmlCell id="1056" r="K35" connectionId="0">
    <xmlCellPr id="1" uniqueName="P1080011">
      <xmlPr mapId="1" xpath="/GFI-IZD-POD/IPK-GFI-IZD-POD_1000344/P1080011" xmlDataType="decimal"/>
    </xmlCellPr>
  </singleXmlCell>
  <singleXmlCell id="1057" r="L35" connectionId="0">
    <xmlCellPr id="1" uniqueName="P1080012">
      <xmlPr mapId="1" xpath="/GFI-IZD-POD/IPK-GFI-IZD-POD_1000344/P1080012" xmlDataType="decimal"/>
    </xmlCellPr>
  </singleXmlCell>
  <singleXmlCell id="1058" r="M35" connectionId="0">
    <xmlCellPr id="1" uniqueName="P1080013">
      <xmlPr mapId="1" xpath="/GFI-IZD-POD/IPK-GFI-IZD-POD_1000344/P1080013" xmlDataType="decimal"/>
    </xmlCellPr>
  </singleXmlCell>
  <singleXmlCell id="1059" r="N35" connectionId="0">
    <xmlCellPr id="1" uniqueName="P1080014">
      <xmlPr mapId="1" xpath="/GFI-IZD-POD/IPK-GFI-IZD-POD_1000344/P1080014" xmlDataType="decimal"/>
    </xmlCellPr>
  </singleXmlCell>
  <singleXmlCell id="1060" r="O35" connectionId="0">
    <xmlCellPr id="1" uniqueName="P1080015">
      <xmlPr mapId="1" xpath="/GFI-IZD-POD/IPK-GFI-IZD-POD_1000344/P1080015" xmlDataType="decimal"/>
    </xmlCellPr>
  </singleXmlCell>
  <singleXmlCell id="1062" r="P35" connectionId="0">
    <xmlCellPr id="1" uniqueName="P1082194">
      <xmlPr mapId="1" xpath="/GFI-IZD-POD/IPK-GFI-IZD-POD_1000344/P1082194" xmlDataType="decimal"/>
    </xmlCellPr>
  </singleXmlCell>
  <singleXmlCell id="1063" r="Q35" connectionId="0">
    <xmlCellPr id="1" uniqueName="P1082195">
      <xmlPr mapId="1" xpath="/GFI-IZD-POD/IPK-GFI-IZD-POD_1000344/P1082195" xmlDataType="decimal"/>
    </xmlCellPr>
  </singleXmlCell>
  <singleXmlCell id="1064" r="R35" connectionId="0">
    <xmlCellPr id="1" uniqueName="P1082196">
      <xmlPr mapId="1" xpath="/GFI-IZD-POD/IPK-GFI-IZD-POD_1000344/P1082196" xmlDataType="decimal"/>
    </xmlCellPr>
  </singleXmlCell>
  <singleXmlCell id="1065" r="S35" connectionId="0">
    <xmlCellPr id="1" uniqueName="P1082197">
      <xmlPr mapId="1" xpath="/GFI-IZD-POD/IPK-GFI-IZD-POD_1000344/P1082197" xmlDataType="decimal"/>
    </xmlCellPr>
  </singleXmlCell>
  <singleXmlCell id="1066" r="T35" connectionId="0">
    <xmlCellPr id="1" uniqueName="P1082198">
      <xmlPr mapId="1" xpath="/GFI-IZD-POD/IPK-GFI-IZD-POD_1000344/P1082198" xmlDataType="decimal"/>
    </xmlCellPr>
  </singleXmlCell>
  <singleXmlCell id="1067" r="U35" connectionId="0">
    <xmlCellPr id="1" uniqueName="P1082199">
      <xmlPr mapId="1" xpath="/GFI-IZD-POD/IPK-GFI-IZD-POD_1000344/P1082199" xmlDataType="decimal"/>
    </xmlCellPr>
  </singleXmlCell>
  <singleXmlCell id="1068" r="V35" connectionId="0">
    <xmlCellPr id="1" uniqueName="P1082200">
      <xmlPr mapId="1" xpath="/GFI-IZD-POD/IPK-GFI-IZD-POD_1000344/P1082200" xmlDataType="decimal"/>
    </xmlCellPr>
  </singleXmlCell>
  <singleXmlCell id="1069" r="W35" connectionId="0">
    <xmlCellPr id="1" uniqueName="P1082201">
      <xmlPr mapId="1" xpath="/GFI-IZD-POD/IPK-GFI-IZD-POD_1000344/P1082201" xmlDataType="decimal"/>
    </xmlCellPr>
  </singleXmlCell>
  <singleXmlCell id="1070" r="H36" connectionId="0">
    <xmlCellPr id="1" uniqueName="P1080016">
      <xmlPr mapId="1" xpath="/GFI-IZD-POD/IPK-GFI-IZD-POD_1000344/P1080016" xmlDataType="decimal"/>
    </xmlCellPr>
  </singleXmlCell>
  <singleXmlCell id="1071" r="I36" connectionId="0">
    <xmlCellPr id="1" uniqueName="P1080017">
      <xmlPr mapId="1" xpath="/GFI-IZD-POD/IPK-GFI-IZD-POD_1000344/P1080017" xmlDataType="decimal"/>
    </xmlCellPr>
  </singleXmlCell>
  <singleXmlCell id="1072" r="J36" connectionId="0">
    <xmlCellPr id="1" uniqueName="P1080018">
      <xmlPr mapId="1" xpath="/GFI-IZD-POD/IPK-GFI-IZD-POD_1000344/P1080018" xmlDataType="decimal"/>
    </xmlCellPr>
  </singleXmlCell>
  <singleXmlCell id="1073" r="K36" connectionId="0">
    <xmlCellPr id="1" uniqueName="P1080019">
      <xmlPr mapId="1" xpath="/GFI-IZD-POD/IPK-GFI-IZD-POD_1000344/P1080019" xmlDataType="decimal"/>
    </xmlCellPr>
  </singleXmlCell>
  <singleXmlCell id="1074" r="L36" connectionId="0">
    <xmlCellPr id="1" uniqueName="P1080020">
      <xmlPr mapId="1" xpath="/GFI-IZD-POD/IPK-GFI-IZD-POD_1000344/P1080020" xmlDataType="decimal"/>
    </xmlCellPr>
  </singleXmlCell>
  <singleXmlCell id="1075" r="M36" connectionId="0">
    <xmlCellPr id="1" uniqueName="P1080021">
      <xmlPr mapId="1" xpath="/GFI-IZD-POD/IPK-GFI-IZD-POD_1000344/P1080021" xmlDataType="decimal"/>
    </xmlCellPr>
  </singleXmlCell>
  <singleXmlCell id="1076" r="N36" connectionId="0">
    <xmlCellPr id="1" uniqueName="P1080022">
      <xmlPr mapId="1" xpath="/GFI-IZD-POD/IPK-GFI-IZD-POD_1000344/P1080022" xmlDataType="decimal"/>
    </xmlCellPr>
  </singleXmlCell>
  <singleXmlCell id="1077" r="O36" connectionId="0">
    <xmlCellPr id="1" uniqueName="P1080023">
      <xmlPr mapId="1" xpath="/GFI-IZD-POD/IPK-GFI-IZD-POD_1000344/P1080023" xmlDataType="decimal"/>
    </xmlCellPr>
  </singleXmlCell>
  <singleXmlCell id="1078" r="P36" connectionId="0">
    <xmlCellPr id="1" uniqueName="P1082202">
      <xmlPr mapId="1" xpath="/GFI-IZD-POD/IPK-GFI-IZD-POD_1000344/P1082202" xmlDataType="decimal"/>
    </xmlCellPr>
  </singleXmlCell>
  <singleXmlCell id="1079" r="Q36" connectionId="0">
    <xmlCellPr id="1" uniqueName="P1082203">
      <xmlPr mapId="1" xpath="/GFI-IZD-POD/IPK-GFI-IZD-POD_1000344/P1082203" xmlDataType="decimal"/>
    </xmlCellPr>
  </singleXmlCell>
  <singleXmlCell id="1080" r="R36" connectionId="0">
    <xmlCellPr id="1" uniqueName="P1082204">
      <xmlPr mapId="1" xpath="/GFI-IZD-POD/IPK-GFI-IZD-POD_1000344/P1082204" xmlDataType="decimal"/>
    </xmlCellPr>
  </singleXmlCell>
  <singleXmlCell id="1081" r="S36" connectionId="0">
    <xmlCellPr id="1" uniqueName="P1082205">
      <xmlPr mapId="1" xpath="/GFI-IZD-POD/IPK-GFI-IZD-POD_1000344/P1082205" xmlDataType="decimal"/>
    </xmlCellPr>
  </singleXmlCell>
  <singleXmlCell id="1082" r="T36" connectionId="0">
    <xmlCellPr id="1" uniqueName="P1082206">
      <xmlPr mapId="1" xpath="/GFI-IZD-POD/IPK-GFI-IZD-POD_1000344/P1082206" xmlDataType="decimal"/>
    </xmlCellPr>
  </singleXmlCell>
  <singleXmlCell id="1083" r="U36" connectionId="0">
    <xmlCellPr id="1" uniqueName="P1082207">
      <xmlPr mapId="1" xpath="/GFI-IZD-POD/IPK-GFI-IZD-POD_1000344/P1082207" xmlDataType="decimal"/>
    </xmlCellPr>
  </singleXmlCell>
  <singleXmlCell id="1084" r="V36" connectionId="0">
    <xmlCellPr id="1" uniqueName="P1082208">
      <xmlPr mapId="1" xpath="/GFI-IZD-POD/IPK-GFI-IZD-POD_1000344/P1082208" xmlDataType="decimal"/>
    </xmlCellPr>
  </singleXmlCell>
  <singleXmlCell id="1085" r="W36" connectionId="0">
    <xmlCellPr id="1" uniqueName="P1082209">
      <xmlPr mapId="1" xpath="/GFI-IZD-POD/IPK-GFI-IZD-POD_1000344/P1082209" xmlDataType="decimal"/>
    </xmlCellPr>
  </singleXmlCell>
  <singleXmlCell id="1086" r="H37" connectionId="0">
    <xmlCellPr id="1" uniqueName="P1080024">
      <xmlPr mapId="1" xpath="/GFI-IZD-POD/IPK-GFI-IZD-POD_1000344/P1080024" xmlDataType="decimal"/>
    </xmlCellPr>
  </singleXmlCell>
  <singleXmlCell id="1087" r="I37" connectionId="0">
    <xmlCellPr id="1" uniqueName="P1080025">
      <xmlPr mapId="1" xpath="/GFI-IZD-POD/IPK-GFI-IZD-POD_1000344/P1080025" xmlDataType="decimal"/>
    </xmlCellPr>
  </singleXmlCell>
  <singleXmlCell id="1088" r="J37" connectionId="0">
    <xmlCellPr id="1" uniqueName="P1080026">
      <xmlPr mapId="1" xpath="/GFI-IZD-POD/IPK-GFI-IZD-POD_1000344/P1080026" xmlDataType="decimal"/>
    </xmlCellPr>
  </singleXmlCell>
  <singleXmlCell id="1089" r="K37" connectionId="0">
    <xmlCellPr id="1" uniqueName="P1080027">
      <xmlPr mapId="1" xpath="/GFI-IZD-POD/IPK-GFI-IZD-POD_1000344/P1080027" xmlDataType="decimal"/>
    </xmlCellPr>
  </singleXmlCell>
  <singleXmlCell id="1090" r="L37" connectionId="0">
    <xmlCellPr id="1" uniqueName="P1080028">
      <xmlPr mapId="1" xpath="/GFI-IZD-POD/IPK-GFI-IZD-POD_1000344/P1080028" xmlDataType="decimal"/>
    </xmlCellPr>
  </singleXmlCell>
  <singleXmlCell id="1091" r="M37" connectionId="0">
    <xmlCellPr id="1" uniqueName="P1080029">
      <xmlPr mapId="1" xpath="/GFI-IZD-POD/IPK-GFI-IZD-POD_1000344/P1080029" xmlDataType="decimal"/>
    </xmlCellPr>
  </singleXmlCell>
  <singleXmlCell id="1092" r="N37" connectionId="0">
    <xmlCellPr id="1" uniqueName="P1080030">
      <xmlPr mapId="1" xpath="/GFI-IZD-POD/IPK-GFI-IZD-POD_1000344/P1080030" xmlDataType="decimal"/>
    </xmlCellPr>
  </singleXmlCell>
  <singleXmlCell id="1093" r="O37" connectionId="0">
    <xmlCellPr id="1" uniqueName="P1080031">
      <xmlPr mapId="1" xpath="/GFI-IZD-POD/IPK-GFI-IZD-POD_1000344/P1080031" xmlDataType="decimal"/>
    </xmlCellPr>
  </singleXmlCell>
  <singleXmlCell id="1094" r="P37" connectionId="0">
    <xmlCellPr id="1" uniqueName="P1082210">
      <xmlPr mapId="1" xpath="/GFI-IZD-POD/IPK-GFI-IZD-POD_1000344/P1082210" xmlDataType="decimal"/>
    </xmlCellPr>
  </singleXmlCell>
  <singleXmlCell id="1095" r="Q37" connectionId="0">
    <xmlCellPr id="1" uniqueName="P1082211">
      <xmlPr mapId="1" xpath="/GFI-IZD-POD/IPK-GFI-IZD-POD_1000344/P1082211" xmlDataType="decimal"/>
    </xmlCellPr>
  </singleXmlCell>
  <singleXmlCell id="1096" r="R37" connectionId="0">
    <xmlCellPr id="1" uniqueName="P1082212">
      <xmlPr mapId="1" xpath="/GFI-IZD-POD/IPK-GFI-IZD-POD_1000344/P1082212" xmlDataType="decimal"/>
    </xmlCellPr>
  </singleXmlCell>
  <singleXmlCell id="1097" r="S37" connectionId="0">
    <xmlCellPr id="1" uniqueName="P1082213">
      <xmlPr mapId="1" xpath="/GFI-IZD-POD/IPK-GFI-IZD-POD_1000344/P1082213" xmlDataType="decimal"/>
    </xmlCellPr>
  </singleXmlCell>
  <singleXmlCell id="1098" r="T37" connectionId="0">
    <xmlCellPr id="1" uniqueName="P1082214">
      <xmlPr mapId="1" xpath="/GFI-IZD-POD/IPK-GFI-IZD-POD_1000344/P1082214" xmlDataType="decimal"/>
    </xmlCellPr>
  </singleXmlCell>
  <singleXmlCell id="1099" r="U37" connectionId="0">
    <xmlCellPr id="1" uniqueName="P1082215">
      <xmlPr mapId="1" xpath="/GFI-IZD-POD/IPK-GFI-IZD-POD_1000344/P1082215" xmlDataType="decimal"/>
    </xmlCellPr>
  </singleXmlCell>
  <singleXmlCell id="1100" r="V37" connectionId="0">
    <xmlCellPr id="1" uniqueName="P1082216">
      <xmlPr mapId="1" xpath="/GFI-IZD-POD/IPK-GFI-IZD-POD_1000344/P1082216" xmlDataType="decimal"/>
    </xmlCellPr>
  </singleXmlCell>
  <singleXmlCell id="1101" r="W37" connectionId="0">
    <xmlCellPr id="1" uniqueName="P1082217">
      <xmlPr mapId="1" xpath="/GFI-IZD-POD/IPK-GFI-IZD-POD_1000344/P1082217" xmlDataType="decimal"/>
    </xmlCellPr>
  </singleXmlCell>
  <singleXmlCell id="1102" r="H38" connectionId="0">
    <xmlCellPr id="1" uniqueName="P1080032">
      <xmlPr mapId="1" xpath="/GFI-IZD-POD/IPK-GFI-IZD-POD_1000344/P1080032" xmlDataType="decimal"/>
    </xmlCellPr>
  </singleXmlCell>
  <singleXmlCell id="1103" r="I38" connectionId="0">
    <xmlCellPr id="1" uniqueName="P1080033">
      <xmlPr mapId="1" xpath="/GFI-IZD-POD/IPK-GFI-IZD-POD_1000344/P1080033" xmlDataType="decimal"/>
    </xmlCellPr>
  </singleXmlCell>
  <singleXmlCell id="1104" r="J38" connectionId="0">
    <xmlCellPr id="1" uniqueName="P1080034">
      <xmlPr mapId="1" xpath="/GFI-IZD-POD/IPK-GFI-IZD-POD_1000344/P1080034" xmlDataType="decimal"/>
    </xmlCellPr>
  </singleXmlCell>
  <singleXmlCell id="1105" r="K38" connectionId="0">
    <xmlCellPr id="1" uniqueName="P1080035">
      <xmlPr mapId="1" xpath="/GFI-IZD-POD/IPK-GFI-IZD-POD_1000344/P1080035" xmlDataType="decimal"/>
    </xmlCellPr>
  </singleXmlCell>
  <singleXmlCell id="1106" r="L38" connectionId="0">
    <xmlCellPr id="1" uniqueName="P1080036">
      <xmlPr mapId="1" xpath="/GFI-IZD-POD/IPK-GFI-IZD-POD_1000344/P1080036" xmlDataType="decimal"/>
    </xmlCellPr>
  </singleXmlCell>
  <singleXmlCell id="1107" r="M38" connectionId="0">
    <xmlCellPr id="1" uniqueName="P1080037">
      <xmlPr mapId="1" xpath="/GFI-IZD-POD/IPK-GFI-IZD-POD_1000344/P1080037" xmlDataType="decimal"/>
    </xmlCellPr>
  </singleXmlCell>
  <singleXmlCell id="1108" r="N38" connectionId="0">
    <xmlCellPr id="1" uniqueName="P1080038">
      <xmlPr mapId="1" xpath="/GFI-IZD-POD/IPK-GFI-IZD-POD_1000344/P1080038" xmlDataType="decimal"/>
    </xmlCellPr>
  </singleXmlCell>
  <singleXmlCell id="1109" r="O38" connectionId="0">
    <xmlCellPr id="1" uniqueName="P1080039">
      <xmlPr mapId="1" xpath="/GFI-IZD-POD/IPK-GFI-IZD-POD_1000344/P1080039" xmlDataType="decimal"/>
    </xmlCellPr>
  </singleXmlCell>
  <singleXmlCell id="1110" r="P38" connectionId="0">
    <xmlCellPr id="1" uniqueName="P1082220">
      <xmlPr mapId="1" xpath="/GFI-IZD-POD/IPK-GFI-IZD-POD_1000344/P1082220" xmlDataType="decimal"/>
    </xmlCellPr>
  </singleXmlCell>
  <singleXmlCell id="1111" r="Q38" connectionId="0">
    <xmlCellPr id="1" uniqueName="P1082222">
      <xmlPr mapId="1" xpath="/GFI-IZD-POD/IPK-GFI-IZD-POD_1000344/P1082222" xmlDataType="decimal"/>
    </xmlCellPr>
  </singleXmlCell>
  <singleXmlCell id="1112" r="R38" connectionId="0">
    <xmlCellPr id="1" uniqueName="P1082224">
      <xmlPr mapId="1" xpath="/GFI-IZD-POD/IPK-GFI-IZD-POD_1000344/P1082224" xmlDataType="decimal"/>
    </xmlCellPr>
  </singleXmlCell>
  <singleXmlCell id="1113" r="S38" connectionId="0">
    <xmlCellPr id="1" uniqueName="P1082225">
      <xmlPr mapId="1" xpath="/GFI-IZD-POD/IPK-GFI-IZD-POD_1000344/P1082225" xmlDataType="decimal"/>
    </xmlCellPr>
  </singleXmlCell>
  <singleXmlCell id="1114" r="T38" connectionId="0">
    <xmlCellPr id="1" uniqueName="P1082227">
      <xmlPr mapId="1" xpath="/GFI-IZD-POD/IPK-GFI-IZD-POD_1000344/P1082227" xmlDataType="decimal"/>
    </xmlCellPr>
  </singleXmlCell>
  <singleXmlCell id="1115" r="U38" connectionId="0">
    <xmlCellPr id="1" uniqueName="P1082229">
      <xmlPr mapId="1" xpath="/GFI-IZD-POD/IPK-GFI-IZD-POD_1000344/P1082229" xmlDataType="decimal"/>
    </xmlCellPr>
  </singleXmlCell>
  <singleXmlCell id="1116" r="V38" connectionId="0">
    <xmlCellPr id="1" uniqueName="P1082232">
      <xmlPr mapId="1" xpath="/GFI-IZD-POD/IPK-GFI-IZD-POD_1000344/P1082232" xmlDataType="decimal"/>
    </xmlCellPr>
  </singleXmlCell>
  <singleXmlCell id="1117" r="W38" connectionId="0">
    <xmlCellPr id="1" uniqueName="P1082234">
      <xmlPr mapId="1" xpath="/GFI-IZD-POD/IPK-GFI-IZD-POD_1000344/P1082234" xmlDataType="decimal"/>
    </xmlCellPr>
  </singleXmlCell>
  <singleXmlCell id="1118" r="H39" connectionId="0">
    <xmlCellPr id="1" uniqueName="P1080040">
      <xmlPr mapId="1" xpath="/GFI-IZD-POD/IPK-GFI-IZD-POD_1000344/P1080040" xmlDataType="decimal"/>
    </xmlCellPr>
  </singleXmlCell>
  <singleXmlCell id="1119" r="I39" connectionId="0">
    <xmlCellPr id="1" uniqueName="P1080041">
      <xmlPr mapId="1" xpath="/GFI-IZD-POD/IPK-GFI-IZD-POD_1000344/P1080041" xmlDataType="decimal"/>
    </xmlCellPr>
  </singleXmlCell>
  <singleXmlCell id="1120" r="J39" connectionId="0">
    <xmlCellPr id="1" uniqueName="P1080042">
      <xmlPr mapId="1" xpath="/GFI-IZD-POD/IPK-GFI-IZD-POD_1000344/P1080042" xmlDataType="decimal"/>
    </xmlCellPr>
  </singleXmlCell>
  <singleXmlCell id="1121" r="K39" connectionId="0">
    <xmlCellPr id="1" uniqueName="P1080043">
      <xmlPr mapId="1" xpath="/GFI-IZD-POD/IPK-GFI-IZD-POD_1000344/P1080043" xmlDataType="decimal"/>
    </xmlCellPr>
  </singleXmlCell>
  <singleXmlCell id="1122" r="L39" connectionId="0">
    <xmlCellPr id="1" uniqueName="P1080044">
      <xmlPr mapId="1" xpath="/GFI-IZD-POD/IPK-GFI-IZD-POD_1000344/P1080044" xmlDataType="decimal"/>
    </xmlCellPr>
  </singleXmlCell>
  <singleXmlCell id="1123" r="M39" connectionId="0">
    <xmlCellPr id="1" uniqueName="P1080045">
      <xmlPr mapId="1" xpath="/GFI-IZD-POD/IPK-GFI-IZD-POD_1000344/P1080045" xmlDataType="decimal"/>
    </xmlCellPr>
  </singleXmlCell>
  <singleXmlCell id="1124" r="N39" connectionId="0">
    <xmlCellPr id="1" uniqueName="P1080046">
      <xmlPr mapId="1" xpath="/GFI-IZD-POD/IPK-GFI-IZD-POD_1000344/P1080046" xmlDataType="decimal"/>
    </xmlCellPr>
  </singleXmlCell>
  <singleXmlCell id="1125" r="O39" connectionId="0">
    <xmlCellPr id="1" uniqueName="P1080047">
      <xmlPr mapId="1" xpath="/GFI-IZD-POD/IPK-GFI-IZD-POD_1000344/P1080047" xmlDataType="decimal"/>
    </xmlCellPr>
  </singleXmlCell>
  <singleXmlCell id="1126" r="P39" connectionId="0">
    <xmlCellPr id="1" uniqueName="P1082236">
      <xmlPr mapId="1" xpath="/GFI-IZD-POD/IPK-GFI-IZD-POD_1000344/P1082236" xmlDataType="decimal"/>
    </xmlCellPr>
  </singleXmlCell>
  <singleXmlCell id="1127" r="Q39" connectionId="0">
    <xmlCellPr id="1" uniqueName="P1082248">
      <xmlPr mapId="1" xpath="/GFI-IZD-POD/IPK-GFI-IZD-POD_1000344/P1082248" xmlDataType="decimal"/>
    </xmlCellPr>
  </singleXmlCell>
  <singleXmlCell id="1128" r="R39" connectionId="0">
    <xmlCellPr id="1" uniqueName="P1082250">
      <xmlPr mapId="1" xpath="/GFI-IZD-POD/IPK-GFI-IZD-POD_1000344/P1082250" xmlDataType="decimal"/>
    </xmlCellPr>
  </singleXmlCell>
  <singleXmlCell id="1129" r="S39" connectionId="0">
    <xmlCellPr id="1" uniqueName="P1082252">
      <xmlPr mapId="1" xpath="/GFI-IZD-POD/IPK-GFI-IZD-POD_1000344/P1082252" xmlDataType="decimal"/>
    </xmlCellPr>
  </singleXmlCell>
  <singleXmlCell id="1130" r="T39" connectionId="0">
    <xmlCellPr id="1" uniqueName="P1082254">
      <xmlPr mapId="1" xpath="/GFI-IZD-POD/IPK-GFI-IZD-POD_1000344/P1082254" xmlDataType="decimal"/>
    </xmlCellPr>
  </singleXmlCell>
  <singleXmlCell id="1131" r="U39" connectionId="0">
    <xmlCellPr id="1" uniqueName="P1082256">
      <xmlPr mapId="1" xpath="/GFI-IZD-POD/IPK-GFI-IZD-POD_1000344/P1082256" xmlDataType="decimal"/>
    </xmlCellPr>
  </singleXmlCell>
  <singleXmlCell id="1132" r="V39" connectionId="0">
    <xmlCellPr id="1" uniqueName="P1082257">
      <xmlPr mapId="1" xpath="/GFI-IZD-POD/IPK-GFI-IZD-POD_1000344/P1082257" xmlDataType="decimal"/>
    </xmlCellPr>
  </singleXmlCell>
  <singleXmlCell id="1133" r="W39" connectionId="0">
    <xmlCellPr id="1" uniqueName="P1082259">
      <xmlPr mapId="1" xpath="/GFI-IZD-POD/IPK-GFI-IZD-POD_1000344/P1082259" xmlDataType="decimal"/>
    </xmlCellPr>
  </singleXmlCell>
  <singleXmlCell id="1134" r="H40" connectionId="0">
    <xmlCellPr id="1" uniqueName="P1080048">
      <xmlPr mapId="1" xpath="/GFI-IZD-POD/IPK-GFI-IZD-POD_1000344/P1080048" xmlDataType="decimal"/>
    </xmlCellPr>
  </singleXmlCell>
  <singleXmlCell id="1135" r="I40" connectionId="0">
    <xmlCellPr id="1" uniqueName="P1080049">
      <xmlPr mapId="1" xpath="/GFI-IZD-POD/IPK-GFI-IZD-POD_1000344/P1080049" xmlDataType="decimal"/>
    </xmlCellPr>
  </singleXmlCell>
  <singleXmlCell id="1136" r="J40" connectionId="0">
    <xmlCellPr id="1" uniqueName="P1080050">
      <xmlPr mapId="1" xpath="/GFI-IZD-POD/IPK-GFI-IZD-POD_1000344/P1080050" xmlDataType="decimal"/>
    </xmlCellPr>
  </singleXmlCell>
  <singleXmlCell id="1137" r="K40" connectionId="0">
    <xmlCellPr id="1" uniqueName="P1080051">
      <xmlPr mapId="1" xpath="/GFI-IZD-POD/IPK-GFI-IZD-POD_1000344/P1080051" xmlDataType="decimal"/>
    </xmlCellPr>
  </singleXmlCell>
  <singleXmlCell id="1138" r="L40" connectionId="0">
    <xmlCellPr id="1" uniqueName="P1080052">
      <xmlPr mapId="1" xpath="/GFI-IZD-POD/IPK-GFI-IZD-POD_1000344/P1080052" xmlDataType="decimal"/>
    </xmlCellPr>
  </singleXmlCell>
  <singleXmlCell id="1139" r="M40" connectionId="0">
    <xmlCellPr id="1" uniqueName="P1080053">
      <xmlPr mapId="1" xpath="/GFI-IZD-POD/IPK-GFI-IZD-POD_1000344/P1080053" xmlDataType="decimal"/>
    </xmlCellPr>
  </singleXmlCell>
  <singleXmlCell id="1140" r="N40" connectionId="0">
    <xmlCellPr id="1" uniqueName="P1080054">
      <xmlPr mapId="1" xpath="/GFI-IZD-POD/IPK-GFI-IZD-POD_1000344/P1080054" xmlDataType="decimal"/>
    </xmlCellPr>
  </singleXmlCell>
  <singleXmlCell id="1141" r="O40" connectionId="0">
    <xmlCellPr id="1" uniqueName="P1080055">
      <xmlPr mapId="1" xpath="/GFI-IZD-POD/IPK-GFI-IZD-POD_1000344/P1080055" xmlDataType="decimal"/>
    </xmlCellPr>
  </singleXmlCell>
  <singleXmlCell id="1142" r="P40" connectionId="0">
    <xmlCellPr id="1" uniqueName="P1082260">
      <xmlPr mapId="1" xpath="/GFI-IZD-POD/IPK-GFI-IZD-POD_1000344/P1082260" xmlDataType="decimal"/>
    </xmlCellPr>
  </singleXmlCell>
  <singleXmlCell id="1143" r="Q40" connectionId="0">
    <xmlCellPr id="1" uniqueName="P1082237">
      <xmlPr mapId="1" xpath="/GFI-IZD-POD/IPK-GFI-IZD-POD_1000344/P1082237" xmlDataType="decimal"/>
    </xmlCellPr>
  </singleXmlCell>
  <singleXmlCell id="1144" r="R40" connectionId="0">
    <xmlCellPr id="1" uniqueName="P1082261">
      <xmlPr mapId="1" xpath="/GFI-IZD-POD/IPK-GFI-IZD-POD_1000344/P1082261" xmlDataType="decimal"/>
    </xmlCellPr>
  </singleXmlCell>
  <singleXmlCell id="1145" r="S40" connectionId="0">
    <xmlCellPr id="1" uniqueName="P1082262">
      <xmlPr mapId="1" xpath="/GFI-IZD-POD/IPK-GFI-IZD-POD_1000344/P1082262" xmlDataType="decimal"/>
    </xmlCellPr>
  </singleXmlCell>
  <singleXmlCell id="1146" r="T40" connectionId="0">
    <xmlCellPr id="1" uniqueName="P1082264">
      <xmlPr mapId="1" xpath="/GFI-IZD-POD/IPK-GFI-IZD-POD_1000344/P1082264" xmlDataType="decimal"/>
    </xmlCellPr>
  </singleXmlCell>
  <singleXmlCell id="1147" r="U40" connectionId="0">
    <xmlCellPr id="1" uniqueName="P1082265">
      <xmlPr mapId="1" xpath="/GFI-IZD-POD/IPK-GFI-IZD-POD_1000344/P1082265" xmlDataType="decimal"/>
    </xmlCellPr>
  </singleXmlCell>
  <singleXmlCell id="1148" r="V40" connectionId="0">
    <xmlCellPr id="1" uniqueName="P1082266">
      <xmlPr mapId="1" xpath="/GFI-IZD-POD/IPK-GFI-IZD-POD_1000344/P1082266" xmlDataType="decimal"/>
    </xmlCellPr>
  </singleXmlCell>
  <singleXmlCell id="1149" r="W40" connectionId="0">
    <xmlCellPr id="1" uniqueName="P1082267">
      <xmlPr mapId="1" xpath="/GFI-IZD-POD/IPK-GFI-IZD-POD_1000344/P1082267" xmlDataType="decimal"/>
    </xmlCellPr>
  </singleXmlCell>
  <singleXmlCell id="1150" r="H41" connectionId="0">
    <xmlCellPr id="1" uniqueName="P1080056">
      <xmlPr mapId="1" xpath="/GFI-IZD-POD/IPK-GFI-IZD-POD_1000344/P1080056" xmlDataType="decimal"/>
    </xmlCellPr>
  </singleXmlCell>
  <singleXmlCell id="1151" r="I41" connectionId="0">
    <xmlCellPr id="1" uniqueName="P1080057">
      <xmlPr mapId="1" xpath="/GFI-IZD-POD/IPK-GFI-IZD-POD_1000344/P1080057" xmlDataType="decimal"/>
    </xmlCellPr>
  </singleXmlCell>
  <singleXmlCell id="1152" r="J41" connectionId="0">
    <xmlCellPr id="1" uniqueName="P1080058">
      <xmlPr mapId="1" xpath="/GFI-IZD-POD/IPK-GFI-IZD-POD_1000344/P1080058" xmlDataType="decimal"/>
    </xmlCellPr>
  </singleXmlCell>
  <singleXmlCell id="1153" r="K41" connectionId="0">
    <xmlCellPr id="1" uniqueName="P1080059">
      <xmlPr mapId="1" xpath="/GFI-IZD-POD/IPK-GFI-IZD-POD_1000344/P1080059" xmlDataType="decimal"/>
    </xmlCellPr>
  </singleXmlCell>
  <singleXmlCell id="1154" r="L41" connectionId="0">
    <xmlCellPr id="1" uniqueName="P1080060">
      <xmlPr mapId="1" xpath="/GFI-IZD-POD/IPK-GFI-IZD-POD_1000344/P1080060" xmlDataType="decimal"/>
    </xmlCellPr>
  </singleXmlCell>
  <singleXmlCell id="1155" r="M41" connectionId="0">
    <xmlCellPr id="1" uniqueName="P1080061">
      <xmlPr mapId="1" xpath="/GFI-IZD-POD/IPK-GFI-IZD-POD_1000344/P1080061" xmlDataType="decimal"/>
    </xmlCellPr>
  </singleXmlCell>
  <singleXmlCell id="1156" r="N41" connectionId="0">
    <xmlCellPr id="1" uniqueName="P1080062">
      <xmlPr mapId="1" xpath="/GFI-IZD-POD/IPK-GFI-IZD-POD_1000344/P1080062" xmlDataType="decimal"/>
    </xmlCellPr>
  </singleXmlCell>
  <singleXmlCell id="1157" r="O41" connectionId="0">
    <xmlCellPr id="1" uniqueName="P1080063">
      <xmlPr mapId="1" xpath="/GFI-IZD-POD/IPK-GFI-IZD-POD_1000344/P1080063" xmlDataType="decimal"/>
    </xmlCellPr>
  </singleXmlCell>
  <singleXmlCell id="1158" r="P41" connectionId="0">
    <xmlCellPr id="1" uniqueName="P1082269">
      <xmlPr mapId="1" xpath="/GFI-IZD-POD/IPK-GFI-IZD-POD_1000344/P1082269" xmlDataType="decimal"/>
    </xmlCellPr>
  </singleXmlCell>
  <singleXmlCell id="1159" r="Q41" connectionId="0">
    <xmlCellPr id="1" uniqueName="P1082270">
      <xmlPr mapId="1" xpath="/GFI-IZD-POD/IPK-GFI-IZD-POD_1000344/P1082270" xmlDataType="decimal"/>
    </xmlCellPr>
  </singleXmlCell>
  <singleXmlCell id="1160" r="R41" connectionId="0">
    <xmlCellPr id="1" uniqueName="P1082239">
      <xmlPr mapId="1" xpath="/GFI-IZD-POD/IPK-GFI-IZD-POD_1000344/P1082239" xmlDataType="decimal"/>
    </xmlCellPr>
  </singleXmlCell>
  <singleXmlCell id="1161" r="S41" connectionId="0">
    <xmlCellPr id="1" uniqueName="P1082272">
      <xmlPr mapId="1" xpath="/GFI-IZD-POD/IPK-GFI-IZD-POD_1000344/P1082272" xmlDataType="decimal"/>
    </xmlCellPr>
  </singleXmlCell>
  <singleXmlCell id="1162" r="T41" connectionId="0">
    <xmlCellPr id="1" uniqueName="P1082273">
      <xmlPr mapId="1" xpath="/GFI-IZD-POD/IPK-GFI-IZD-POD_1000344/P1082273" xmlDataType="decimal"/>
    </xmlCellPr>
  </singleXmlCell>
  <singleXmlCell id="1163" r="U41" connectionId="0">
    <xmlCellPr id="1" uniqueName="P1082275">
      <xmlPr mapId="1" xpath="/GFI-IZD-POD/IPK-GFI-IZD-POD_1000344/P1082275" xmlDataType="decimal"/>
    </xmlCellPr>
  </singleXmlCell>
  <singleXmlCell id="1164" r="V41" connectionId="0">
    <xmlCellPr id="1" uniqueName="P1082276">
      <xmlPr mapId="1" xpath="/GFI-IZD-POD/IPK-GFI-IZD-POD_1000344/P1082276" xmlDataType="decimal"/>
    </xmlCellPr>
  </singleXmlCell>
  <singleXmlCell id="1165" r="W41" connectionId="0">
    <xmlCellPr id="1" uniqueName="P1082277">
      <xmlPr mapId="1" xpath="/GFI-IZD-POD/IPK-GFI-IZD-POD_1000344/P1082277" xmlDataType="decimal"/>
    </xmlCellPr>
  </singleXmlCell>
  <singleXmlCell id="1166" r="H42" connectionId="0">
    <xmlCellPr id="1" uniqueName="P1080064">
      <xmlPr mapId="1" xpath="/GFI-IZD-POD/IPK-GFI-IZD-POD_1000344/P1080064" xmlDataType="decimal"/>
    </xmlCellPr>
  </singleXmlCell>
  <singleXmlCell id="1167" r="I42" connectionId="0">
    <xmlCellPr id="1" uniqueName="P1080065">
      <xmlPr mapId="1" xpath="/GFI-IZD-POD/IPK-GFI-IZD-POD_1000344/P1080065" xmlDataType="decimal"/>
    </xmlCellPr>
  </singleXmlCell>
  <singleXmlCell id="1168" r="J42" connectionId="0">
    <xmlCellPr id="1" uniqueName="P1080066">
      <xmlPr mapId="1" xpath="/GFI-IZD-POD/IPK-GFI-IZD-POD_1000344/P1080066" xmlDataType="decimal"/>
    </xmlCellPr>
  </singleXmlCell>
  <singleXmlCell id="1169" r="K42" connectionId="0">
    <xmlCellPr id="1" uniqueName="P1080067">
      <xmlPr mapId="1" xpath="/GFI-IZD-POD/IPK-GFI-IZD-POD_1000344/P1080067" xmlDataType="decimal"/>
    </xmlCellPr>
  </singleXmlCell>
  <singleXmlCell id="1170" r="L42" connectionId="0">
    <xmlCellPr id="1" uniqueName="P1080068">
      <xmlPr mapId="1" xpath="/GFI-IZD-POD/IPK-GFI-IZD-POD_1000344/P1080068" xmlDataType="decimal"/>
    </xmlCellPr>
  </singleXmlCell>
  <singleXmlCell id="1171" r="M42" connectionId="0">
    <xmlCellPr id="1" uniqueName="P1080069">
      <xmlPr mapId="1" xpath="/GFI-IZD-POD/IPK-GFI-IZD-POD_1000344/P1080069" xmlDataType="decimal"/>
    </xmlCellPr>
  </singleXmlCell>
  <singleXmlCell id="1172" r="N42" connectionId="0">
    <xmlCellPr id="1" uniqueName="P1080070">
      <xmlPr mapId="1" xpath="/GFI-IZD-POD/IPK-GFI-IZD-POD_1000344/P1080070" xmlDataType="decimal"/>
    </xmlCellPr>
  </singleXmlCell>
  <singleXmlCell id="1173" r="O42" connectionId="0">
    <xmlCellPr id="1" uniqueName="P1080071">
      <xmlPr mapId="1" xpath="/GFI-IZD-POD/IPK-GFI-IZD-POD_1000344/P1080071" xmlDataType="decimal"/>
    </xmlCellPr>
  </singleXmlCell>
  <singleXmlCell id="1174" r="P42" connectionId="0">
    <xmlCellPr id="1" uniqueName="P1082278">
      <xmlPr mapId="1" xpath="/GFI-IZD-POD/IPK-GFI-IZD-POD_1000344/P1082278" xmlDataType="decimal"/>
    </xmlCellPr>
  </singleXmlCell>
  <singleXmlCell id="1175" r="Q42" connectionId="0">
    <xmlCellPr id="1" uniqueName="P1082279">
      <xmlPr mapId="1" xpath="/GFI-IZD-POD/IPK-GFI-IZD-POD_1000344/P1082279" xmlDataType="decimal"/>
    </xmlCellPr>
  </singleXmlCell>
  <singleXmlCell id="1176" r="R42" connectionId="0">
    <xmlCellPr id="1" uniqueName="P1082280">
      <xmlPr mapId="1" xpath="/GFI-IZD-POD/IPK-GFI-IZD-POD_1000344/P1082280" xmlDataType="decimal"/>
    </xmlCellPr>
  </singleXmlCell>
  <singleXmlCell id="1177" r="S42" connectionId="0">
    <xmlCellPr id="1" uniqueName="P1082245">
      <xmlPr mapId="1" xpath="/GFI-IZD-POD/IPK-GFI-IZD-POD_1000344/P1082245" xmlDataType="decimal"/>
    </xmlCellPr>
  </singleXmlCell>
  <singleXmlCell id="1178" r="T42" connectionId="0">
    <xmlCellPr id="1" uniqueName="P1082282">
      <xmlPr mapId="1" xpath="/GFI-IZD-POD/IPK-GFI-IZD-POD_1000344/P1082282" xmlDataType="decimal"/>
    </xmlCellPr>
  </singleXmlCell>
  <singleXmlCell id="1179" r="U42" connectionId="0">
    <xmlCellPr id="1" uniqueName="P1082284">
      <xmlPr mapId="1" xpath="/GFI-IZD-POD/IPK-GFI-IZD-POD_1000344/P1082284" xmlDataType="decimal"/>
    </xmlCellPr>
  </singleXmlCell>
  <singleXmlCell id="1180" r="V42" connectionId="0">
    <xmlCellPr id="1" uniqueName="P1082285">
      <xmlPr mapId="1" xpath="/GFI-IZD-POD/IPK-GFI-IZD-POD_1000344/P1082285" xmlDataType="decimal"/>
    </xmlCellPr>
  </singleXmlCell>
  <singleXmlCell id="1181" r="W42" connectionId="0">
    <xmlCellPr id="1" uniqueName="P1082286">
      <xmlPr mapId="1" xpath="/GFI-IZD-POD/IPK-GFI-IZD-POD_1000344/P1082286" xmlDataType="decimal"/>
    </xmlCellPr>
  </singleXmlCell>
  <singleXmlCell id="1182" r="H43" connectionId="0">
    <xmlCellPr id="1" uniqueName="P1080072">
      <xmlPr mapId="1" xpath="/GFI-IZD-POD/IPK-GFI-IZD-POD_1000344/P1080072" xmlDataType="decimal"/>
    </xmlCellPr>
  </singleXmlCell>
  <singleXmlCell id="1183" r="I43" connectionId="0">
    <xmlCellPr id="1" uniqueName="P1080073">
      <xmlPr mapId="1" xpath="/GFI-IZD-POD/IPK-GFI-IZD-POD_1000344/P1080073" xmlDataType="decimal"/>
    </xmlCellPr>
  </singleXmlCell>
  <singleXmlCell id="1184" r="J43" connectionId="0">
    <xmlCellPr id="1" uniqueName="P1080074">
      <xmlPr mapId="1" xpath="/GFI-IZD-POD/IPK-GFI-IZD-POD_1000344/P1080074" xmlDataType="decimal"/>
    </xmlCellPr>
  </singleXmlCell>
  <singleXmlCell id="1185" r="K43" connectionId="0">
    <xmlCellPr id="1" uniqueName="P1080075">
      <xmlPr mapId="1" xpath="/GFI-IZD-POD/IPK-GFI-IZD-POD_1000344/P1080075" xmlDataType="decimal"/>
    </xmlCellPr>
  </singleXmlCell>
  <singleXmlCell id="1186" r="L43" connectionId="0">
    <xmlCellPr id="1" uniqueName="P1080076">
      <xmlPr mapId="1" xpath="/GFI-IZD-POD/IPK-GFI-IZD-POD_1000344/P1080076" xmlDataType="decimal"/>
    </xmlCellPr>
  </singleXmlCell>
  <singleXmlCell id="1187" r="M43" connectionId="0">
    <xmlCellPr id="1" uniqueName="P1080077">
      <xmlPr mapId="1" xpath="/GFI-IZD-POD/IPK-GFI-IZD-POD_1000344/P1080077" xmlDataType="decimal"/>
    </xmlCellPr>
  </singleXmlCell>
  <singleXmlCell id="1188" r="N43" connectionId="0">
    <xmlCellPr id="1" uniqueName="P1080078">
      <xmlPr mapId="1" xpath="/GFI-IZD-POD/IPK-GFI-IZD-POD_1000344/P1080078" xmlDataType="decimal"/>
    </xmlCellPr>
  </singleXmlCell>
  <singleXmlCell id="1189" r="O43" connectionId="0">
    <xmlCellPr id="1" uniqueName="P1080079">
      <xmlPr mapId="1" xpath="/GFI-IZD-POD/IPK-GFI-IZD-POD_1000344/P1080079" xmlDataType="decimal"/>
    </xmlCellPr>
  </singleXmlCell>
  <singleXmlCell id="1190" r="P43" connectionId="0">
    <xmlCellPr id="1" uniqueName="P1082288">
      <xmlPr mapId="1" xpath="/GFI-IZD-POD/IPK-GFI-IZD-POD_1000344/P1082288" xmlDataType="decimal"/>
    </xmlCellPr>
  </singleXmlCell>
  <singleXmlCell id="1191" r="Q43" connectionId="0">
    <xmlCellPr id="1" uniqueName="P1082289">
      <xmlPr mapId="1" xpath="/GFI-IZD-POD/IPK-GFI-IZD-POD_1000344/P1082289" xmlDataType="decimal"/>
    </xmlCellPr>
  </singleXmlCell>
  <singleXmlCell id="1192" r="R43" connectionId="0">
    <xmlCellPr id="1" uniqueName="P1082290">
      <xmlPr mapId="1" xpath="/GFI-IZD-POD/IPK-GFI-IZD-POD_1000344/P1082290" xmlDataType="decimal"/>
    </xmlCellPr>
  </singleXmlCell>
  <singleXmlCell id="1193" r="S43" connectionId="0">
    <xmlCellPr id="1" uniqueName="P1082292">
      <xmlPr mapId="1" xpath="/GFI-IZD-POD/IPK-GFI-IZD-POD_1000344/P1082292" xmlDataType="decimal"/>
    </xmlCellPr>
  </singleXmlCell>
  <singleXmlCell id="1194" r="T43" connectionId="0">
    <xmlCellPr id="1" uniqueName="P1082247">
      <xmlPr mapId="1" xpath="/GFI-IZD-POD/IPK-GFI-IZD-POD_1000344/P1082247" xmlDataType="decimal"/>
    </xmlCellPr>
  </singleXmlCell>
  <singleXmlCell id="1195" r="U43" connectionId="0">
    <xmlCellPr id="1" uniqueName="P1082295">
      <xmlPr mapId="1" xpath="/GFI-IZD-POD/IPK-GFI-IZD-POD_1000344/P1082295" xmlDataType="decimal"/>
    </xmlCellPr>
  </singleXmlCell>
  <singleXmlCell id="1196" r="V43" connectionId="0">
    <xmlCellPr id="1" uniqueName="P1082298">
      <xmlPr mapId="1" xpath="/GFI-IZD-POD/IPK-GFI-IZD-POD_1000344/P1082298" xmlDataType="decimal"/>
    </xmlCellPr>
  </singleXmlCell>
  <singleXmlCell id="1197" r="W43" connectionId="0">
    <xmlCellPr id="1" uniqueName="P1082300">
      <xmlPr mapId="1" xpath="/GFI-IZD-POD/IPK-GFI-IZD-POD_1000344/P1082300" xmlDataType="decimal"/>
    </xmlCellPr>
  </singleXmlCell>
  <singleXmlCell id="1198" r="H44" connectionId="0">
    <xmlCellPr id="1" uniqueName="P1080080">
      <xmlPr mapId="1" xpath="/GFI-IZD-POD/IPK-GFI-IZD-POD_1000344/P1080080" xmlDataType="decimal"/>
    </xmlCellPr>
  </singleXmlCell>
  <singleXmlCell id="1199" r="I44" connectionId="0">
    <xmlCellPr id="1" uniqueName="P1080081">
      <xmlPr mapId="1" xpath="/GFI-IZD-POD/IPK-GFI-IZD-POD_1000344/P1080081" xmlDataType="decimal"/>
    </xmlCellPr>
  </singleXmlCell>
  <singleXmlCell id="1200" r="J44" connectionId="0">
    <xmlCellPr id="1" uniqueName="P1080082">
      <xmlPr mapId="1" xpath="/GFI-IZD-POD/IPK-GFI-IZD-POD_1000344/P1080082" xmlDataType="decimal"/>
    </xmlCellPr>
  </singleXmlCell>
  <singleXmlCell id="1201" r="K44" connectionId="0">
    <xmlCellPr id="1" uniqueName="P1080083">
      <xmlPr mapId="1" xpath="/GFI-IZD-POD/IPK-GFI-IZD-POD_1000344/P1080083" xmlDataType="decimal"/>
    </xmlCellPr>
  </singleXmlCell>
  <singleXmlCell id="1202" r="L44" connectionId="0">
    <xmlCellPr id="1" uniqueName="P1080084">
      <xmlPr mapId="1" xpath="/GFI-IZD-POD/IPK-GFI-IZD-POD_1000344/P1080084" xmlDataType="decimal"/>
    </xmlCellPr>
  </singleXmlCell>
  <singleXmlCell id="1203" r="M44" connectionId="0">
    <xmlCellPr id="1" uniqueName="P1080085">
      <xmlPr mapId="1" xpath="/GFI-IZD-POD/IPK-GFI-IZD-POD_1000344/P1080085" xmlDataType="decimal"/>
    </xmlCellPr>
  </singleXmlCell>
  <singleXmlCell id="1204" r="N44" connectionId="0">
    <xmlCellPr id="1" uniqueName="P1080086">
      <xmlPr mapId="1" xpath="/GFI-IZD-POD/IPK-GFI-IZD-POD_1000344/P1080086" xmlDataType="decimal"/>
    </xmlCellPr>
  </singleXmlCell>
  <singleXmlCell id="1205" r="O44" connectionId="0">
    <xmlCellPr id="1" uniqueName="P1080087">
      <xmlPr mapId="1" xpath="/GFI-IZD-POD/IPK-GFI-IZD-POD_1000344/P1080087" xmlDataType="decimal"/>
    </xmlCellPr>
  </singleXmlCell>
  <singleXmlCell id="1206" r="P44" connectionId="0">
    <xmlCellPr id="1" uniqueName="P1082301">
      <xmlPr mapId="1" xpath="/GFI-IZD-POD/IPK-GFI-IZD-POD_1000344/P1082301" xmlDataType="decimal"/>
    </xmlCellPr>
  </singleXmlCell>
  <singleXmlCell id="1207" r="Q44" connectionId="0">
    <xmlCellPr id="1" uniqueName="P1082322">
      <xmlPr mapId="1" xpath="/GFI-IZD-POD/IPK-GFI-IZD-POD_1000344/P1082322" xmlDataType="decimal"/>
    </xmlCellPr>
  </singleXmlCell>
  <singleXmlCell id="1208" r="R44" connectionId="0">
    <xmlCellPr id="1" uniqueName="P1082323">
      <xmlPr mapId="1" xpath="/GFI-IZD-POD/IPK-GFI-IZD-POD_1000344/P1082323" xmlDataType="decimal"/>
    </xmlCellPr>
  </singleXmlCell>
  <singleXmlCell id="1209" r="S44" connectionId="0">
    <xmlCellPr id="1" uniqueName="P1082325">
      <xmlPr mapId="1" xpath="/GFI-IZD-POD/IPK-GFI-IZD-POD_1000344/P1082325" xmlDataType="decimal"/>
    </xmlCellPr>
  </singleXmlCell>
  <singleXmlCell id="1210" r="T44" connectionId="0">
    <xmlCellPr id="1" uniqueName="P1082328">
      <xmlPr mapId="1" xpath="/GFI-IZD-POD/IPK-GFI-IZD-POD_1000344/P1082328" xmlDataType="decimal"/>
    </xmlCellPr>
  </singleXmlCell>
  <singleXmlCell id="1211" r="U44" connectionId="0">
    <xmlCellPr id="1" uniqueName="P1082331">
      <xmlPr mapId="1" xpath="/GFI-IZD-POD/IPK-GFI-IZD-POD_1000344/P1082331" xmlDataType="decimal"/>
    </xmlCellPr>
  </singleXmlCell>
  <singleXmlCell id="1212" r="V44" connectionId="0">
    <xmlCellPr id="1" uniqueName="P1082333">
      <xmlPr mapId="1" xpath="/GFI-IZD-POD/IPK-GFI-IZD-POD_1000344/P1082333" xmlDataType="decimal"/>
    </xmlCellPr>
  </singleXmlCell>
  <singleXmlCell id="1213" r="W44" connectionId="0">
    <xmlCellPr id="1" uniqueName="P1082336">
      <xmlPr mapId="1" xpath="/GFI-IZD-POD/IPK-GFI-IZD-POD_1000344/P1082336" xmlDataType="decimal"/>
    </xmlCellPr>
  </singleXmlCell>
  <singleXmlCell id="1214" r="H45" connectionId="0">
    <xmlCellPr id="1" uniqueName="P1080088">
      <xmlPr mapId="1" xpath="/GFI-IZD-POD/IPK-GFI-IZD-POD_1000344/P1080088" xmlDataType="decimal"/>
    </xmlCellPr>
  </singleXmlCell>
  <singleXmlCell id="1215" r="I45" connectionId="0">
    <xmlCellPr id="1" uniqueName="P1080089">
      <xmlPr mapId="1" xpath="/GFI-IZD-POD/IPK-GFI-IZD-POD_1000344/P1080089" xmlDataType="decimal"/>
    </xmlCellPr>
  </singleXmlCell>
  <singleXmlCell id="1216" r="J45" connectionId="0">
    <xmlCellPr id="1" uniqueName="P1080090">
      <xmlPr mapId="1" xpath="/GFI-IZD-POD/IPK-GFI-IZD-POD_1000344/P1080090" xmlDataType="decimal"/>
    </xmlCellPr>
  </singleXmlCell>
  <singleXmlCell id="1217" r="K45" connectionId="0">
    <xmlCellPr id="1" uniqueName="P1080091">
      <xmlPr mapId="1" xpath="/GFI-IZD-POD/IPK-GFI-IZD-POD_1000344/P1080091" xmlDataType="decimal"/>
    </xmlCellPr>
  </singleXmlCell>
  <singleXmlCell id="1218" r="L45" connectionId="0">
    <xmlCellPr id="1" uniqueName="P1080092">
      <xmlPr mapId="1" xpath="/GFI-IZD-POD/IPK-GFI-IZD-POD_1000344/P1080092" xmlDataType="decimal"/>
    </xmlCellPr>
  </singleXmlCell>
  <singleXmlCell id="1219" r="M45" connectionId="0">
    <xmlCellPr id="1" uniqueName="P1080093">
      <xmlPr mapId="1" xpath="/GFI-IZD-POD/IPK-GFI-IZD-POD_1000344/P1080093" xmlDataType="decimal"/>
    </xmlCellPr>
  </singleXmlCell>
  <singleXmlCell id="1220" r="N45" connectionId="0">
    <xmlCellPr id="1" uniqueName="P1080094">
      <xmlPr mapId="1" xpath="/GFI-IZD-POD/IPK-GFI-IZD-POD_1000344/P1080094" xmlDataType="decimal"/>
    </xmlCellPr>
  </singleXmlCell>
  <singleXmlCell id="1221" r="O45" connectionId="0">
    <xmlCellPr id="1" uniqueName="P1080095">
      <xmlPr mapId="1" xpath="/GFI-IZD-POD/IPK-GFI-IZD-POD_1000344/P1080095" xmlDataType="decimal"/>
    </xmlCellPr>
  </singleXmlCell>
  <singleXmlCell id="1222" r="P45" connectionId="0">
    <xmlCellPr id="1" uniqueName="P1082338">
      <xmlPr mapId="1" xpath="/GFI-IZD-POD/IPK-GFI-IZD-POD_1000344/P1082338" xmlDataType="decimal"/>
    </xmlCellPr>
  </singleXmlCell>
  <singleXmlCell id="1223" r="Q45" connectionId="0">
    <xmlCellPr id="1" uniqueName="P1082304">
      <xmlPr mapId="1" xpath="/GFI-IZD-POD/IPK-GFI-IZD-POD_1000344/P1082304" xmlDataType="decimal"/>
    </xmlCellPr>
  </singleXmlCell>
  <singleXmlCell id="1224" r="R45" connectionId="0">
    <xmlCellPr id="1" uniqueName="P1082341">
      <xmlPr mapId="1" xpath="/GFI-IZD-POD/IPK-GFI-IZD-POD_1000344/P1082341" xmlDataType="decimal"/>
    </xmlCellPr>
  </singleXmlCell>
  <singleXmlCell id="1225" r="S45" connectionId="0">
    <xmlCellPr id="1" uniqueName="P1082343">
      <xmlPr mapId="1" xpath="/GFI-IZD-POD/IPK-GFI-IZD-POD_1000344/P1082343" xmlDataType="decimal"/>
    </xmlCellPr>
  </singleXmlCell>
  <singleXmlCell id="1226" r="T45" connectionId="0">
    <xmlCellPr id="1" uniqueName="P1082344">
      <xmlPr mapId="1" xpath="/GFI-IZD-POD/IPK-GFI-IZD-POD_1000344/P1082344" xmlDataType="decimal"/>
    </xmlCellPr>
  </singleXmlCell>
  <singleXmlCell id="1227" r="U45" connectionId="0">
    <xmlCellPr id="1" uniqueName="P1082346">
      <xmlPr mapId="1" xpath="/GFI-IZD-POD/IPK-GFI-IZD-POD_1000344/P1082346" xmlDataType="decimal"/>
    </xmlCellPr>
  </singleXmlCell>
  <singleXmlCell id="1228" r="V45" connectionId="0">
    <xmlCellPr id="1" uniqueName="P1082349">
      <xmlPr mapId="1" xpath="/GFI-IZD-POD/IPK-GFI-IZD-POD_1000344/P1082349" xmlDataType="decimal"/>
    </xmlCellPr>
  </singleXmlCell>
  <singleXmlCell id="1229" r="W45" connectionId="0">
    <xmlCellPr id="1" uniqueName="P1082351">
      <xmlPr mapId="1" xpath="/GFI-IZD-POD/IPK-GFI-IZD-POD_1000344/P1082351" xmlDataType="decimal"/>
    </xmlCellPr>
  </singleXmlCell>
  <singleXmlCell id="1230" r="H46" connectionId="0">
    <xmlCellPr id="1" uniqueName="P1080096">
      <xmlPr mapId="1" xpath="/GFI-IZD-POD/IPK-GFI-IZD-POD_1000344/P1080096" xmlDataType="decimal"/>
    </xmlCellPr>
  </singleXmlCell>
  <singleXmlCell id="1231" r="I46" connectionId="0">
    <xmlCellPr id="1" uniqueName="P1080097">
      <xmlPr mapId="1" xpath="/GFI-IZD-POD/IPK-GFI-IZD-POD_1000344/P1080097" xmlDataType="decimal"/>
    </xmlCellPr>
  </singleXmlCell>
  <singleXmlCell id="1232" r="J46" connectionId="0">
    <xmlCellPr id="1" uniqueName="P1080098">
      <xmlPr mapId="1" xpath="/GFI-IZD-POD/IPK-GFI-IZD-POD_1000344/P1080098" xmlDataType="decimal"/>
    </xmlCellPr>
  </singleXmlCell>
  <singleXmlCell id="1233" r="K46" connectionId="0">
    <xmlCellPr id="1" uniqueName="P1080099">
      <xmlPr mapId="1" xpath="/GFI-IZD-POD/IPK-GFI-IZD-POD_1000344/P1080099" xmlDataType="decimal"/>
    </xmlCellPr>
  </singleXmlCell>
  <singleXmlCell id="1234" r="L46" connectionId="0">
    <xmlCellPr id="1" uniqueName="P1080100">
      <xmlPr mapId="1" xpath="/GFI-IZD-POD/IPK-GFI-IZD-POD_1000344/P1080100" xmlDataType="decimal"/>
    </xmlCellPr>
  </singleXmlCell>
  <singleXmlCell id="1235" r="M46" connectionId="0">
    <xmlCellPr id="1" uniqueName="P1080101">
      <xmlPr mapId="1" xpath="/GFI-IZD-POD/IPK-GFI-IZD-POD_1000344/P1080101" xmlDataType="decimal"/>
    </xmlCellPr>
  </singleXmlCell>
  <singleXmlCell id="1236" r="N46" connectionId="0">
    <xmlCellPr id="1" uniqueName="P1080102">
      <xmlPr mapId="1" xpath="/GFI-IZD-POD/IPK-GFI-IZD-POD_1000344/P1080102" xmlDataType="decimal"/>
    </xmlCellPr>
  </singleXmlCell>
  <singleXmlCell id="1237" r="O46" connectionId="0">
    <xmlCellPr id="1" uniqueName="P1080103">
      <xmlPr mapId="1" xpath="/GFI-IZD-POD/IPK-GFI-IZD-POD_1000344/P1080103" xmlDataType="decimal"/>
    </xmlCellPr>
  </singleXmlCell>
  <singleXmlCell id="1238" r="P46" connectionId="0">
    <xmlCellPr id="1" uniqueName="P1082354">
      <xmlPr mapId="1" xpath="/GFI-IZD-POD/IPK-GFI-IZD-POD_1000344/P1082354" xmlDataType="decimal"/>
    </xmlCellPr>
  </singleXmlCell>
  <singleXmlCell id="1239" r="Q46" connectionId="0">
    <xmlCellPr id="1" uniqueName="P1082356">
      <xmlPr mapId="1" xpath="/GFI-IZD-POD/IPK-GFI-IZD-POD_1000344/P1082356" xmlDataType="decimal"/>
    </xmlCellPr>
  </singleXmlCell>
  <singleXmlCell id="1240" r="R46" connectionId="0">
    <xmlCellPr id="1" uniqueName="P1082306">
      <xmlPr mapId="1" xpath="/GFI-IZD-POD/IPK-GFI-IZD-POD_1000344/P1082306" xmlDataType="decimal"/>
    </xmlCellPr>
  </singleXmlCell>
  <singleXmlCell id="1241" r="S46" connectionId="0">
    <xmlCellPr id="1" uniqueName="P1082358">
      <xmlPr mapId="1" xpath="/GFI-IZD-POD/IPK-GFI-IZD-POD_1000344/P1082358" xmlDataType="decimal"/>
    </xmlCellPr>
  </singleXmlCell>
  <singleXmlCell id="1242" r="T46" connectionId="0">
    <xmlCellPr id="1" uniqueName="P1082360">
      <xmlPr mapId="1" xpath="/GFI-IZD-POD/IPK-GFI-IZD-POD_1000344/P1082360" xmlDataType="decimal"/>
    </xmlCellPr>
  </singleXmlCell>
  <singleXmlCell id="1243" r="U46" connectionId="0">
    <xmlCellPr id="1" uniqueName="P1082361">
      <xmlPr mapId="1" xpath="/GFI-IZD-POD/IPK-GFI-IZD-POD_1000344/P1082361" xmlDataType="decimal"/>
    </xmlCellPr>
  </singleXmlCell>
  <singleXmlCell id="1244" r="V46" connectionId="0">
    <xmlCellPr id="1" uniqueName="P1082362">
      <xmlPr mapId="1" xpath="/GFI-IZD-POD/IPK-GFI-IZD-POD_1000344/P1082362" xmlDataType="decimal"/>
    </xmlCellPr>
  </singleXmlCell>
  <singleXmlCell id="1245" r="W46" connectionId="0">
    <xmlCellPr id="1" uniqueName="P1082364">
      <xmlPr mapId="1" xpath="/GFI-IZD-POD/IPK-GFI-IZD-POD_1000344/P1082364" xmlDataType="decimal"/>
    </xmlCellPr>
  </singleXmlCell>
  <singleXmlCell id="1246" r="H47" connectionId="0">
    <xmlCellPr id="1" uniqueName="P1080104">
      <xmlPr mapId="1" xpath="/GFI-IZD-POD/IPK-GFI-IZD-POD_1000344/P1080104" xmlDataType="decimal"/>
    </xmlCellPr>
  </singleXmlCell>
  <singleXmlCell id="1247" r="I47" connectionId="0">
    <xmlCellPr id="1" uniqueName="P1080105">
      <xmlPr mapId="1" xpath="/GFI-IZD-POD/IPK-GFI-IZD-POD_1000344/P1080105" xmlDataType="decimal"/>
    </xmlCellPr>
  </singleXmlCell>
  <singleXmlCell id="1248" r="J47" connectionId="0">
    <xmlCellPr id="1" uniqueName="P1080106">
      <xmlPr mapId="1" xpath="/GFI-IZD-POD/IPK-GFI-IZD-POD_1000344/P1080106" xmlDataType="decimal"/>
    </xmlCellPr>
  </singleXmlCell>
  <singleXmlCell id="1249" r="K47" connectionId="0">
    <xmlCellPr id="1" uniqueName="P1080107">
      <xmlPr mapId="1" xpath="/GFI-IZD-POD/IPK-GFI-IZD-POD_1000344/P1080107" xmlDataType="decimal"/>
    </xmlCellPr>
  </singleXmlCell>
  <singleXmlCell id="1250" r="L47" connectionId="0">
    <xmlCellPr id="1" uniqueName="P1080108">
      <xmlPr mapId="1" xpath="/GFI-IZD-POD/IPK-GFI-IZD-POD_1000344/P1080108" xmlDataType="decimal"/>
    </xmlCellPr>
  </singleXmlCell>
  <singleXmlCell id="1251" r="M47" connectionId="0">
    <xmlCellPr id="1" uniqueName="P1080109">
      <xmlPr mapId="1" xpath="/GFI-IZD-POD/IPK-GFI-IZD-POD_1000344/P1080109" xmlDataType="decimal"/>
    </xmlCellPr>
  </singleXmlCell>
  <singleXmlCell id="1252" r="N47" connectionId="0">
    <xmlCellPr id="1" uniqueName="P1080110">
      <xmlPr mapId="1" xpath="/GFI-IZD-POD/IPK-GFI-IZD-POD_1000344/P1080110" xmlDataType="decimal"/>
    </xmlCellPr>
  </singleXmlCell>
  <singleXmlCell id="1253" r="O47" connectionId="0">
    <xmlCellPr id="1" uniqueName="P1080111">
      <xmlPr mapId="1" xpath="/GFI-IZD-POD/IPK-GFI-IZD-POD_1000344/P1080111" xmlDataType="decimal"/>
    </xmlCellPr>
  </singleXmlCell>
  <singleXmlCell id="1254" r="P47" connectionId="0">
    <xmlCellPr id="1" uniqueName="P1082365">
      <xmlPr mapId="1" xpath="/GFI-IZD-POD/IPK-GFI-IZD-POD_1000344/P1082365" xmlDataType="decimal"/>
    </xmlCellPr>
  </singleXmlCell>
  <singleXmlCell id="1255" r="Q47" connectionId="0">
    <xmlCellPr id="1" uniqueName="P1082366">
      <xmlPr mapId="1" xpath="/GFI-IZD-POD/IPK-GFI-IZD-POD_1000344/P1082366" xmlDataType="decimal"/>
    </xmlCellPr>
  </singleXmlCell>
  <singleXmlCell id="1256" r="R47" connectionId="0">
    <xmlCellPr id="1" uniqueName="P1082367">
      <xmlPr mapId="1" xpath="/GFI-IZD-POD/IPK-GFI-IZD-POD_1000344/P1082367" xmlDataType="decimal"/>
    </xmlCellPr>
  </singleXmlCell>
  <singleXmlCell id="1257" r="S47" connectionId="0">
    <xmlCellPr id="1" uniqueName="P1082309">
      <xmlPr mapId="1" xpath="/GFI-IZD-POD/IPK-GFI-IZD-POD_1000344/P1082309" xmlDataType="decimal"/>
    </xmlCellPr>
  </singleXmlCell>
  <singleXmlCell id="1258" r="T47" connectionId="0">
    <xmlCellPr id="1" uniqueName="P1082368">
      <xmlPr mapId="1" xpath="/GFI-IZD-POD/IPK-GFI-IZD-POD_1000344/P1082368" xmlDataType="decimal"/>
    </xmlCellPr>
  </singleXmlCell>
  <singleXmlCell id="1259" r="U47" connectionId="0">
    <xmlCellPr id="1" uniqueName="P1082369">
      <xmlPr mapId="1" xpath="/GFI-IZD-POD/IPK-GFI-IZD-POD_1000344/P1082369" xmlDataType="decimal"/>
    </xmlCellPr>
  </singleXmlCell>
  <singleXmlCell id="1260" r="V47" connectionId="0">
    <xmlCellPr id="1" uniqueName="P1082370">
      <xmlPr mapId="1" xpath="/GFI-IZD-POD/IPK-GFI-IZD-POD_1000344/P1082370" xmlDataType="decimal"/>
    </xmlCellPr>
  </singleXmlCell>
  <singleXmlCell id="1261" r="W47" connectionId="0">
    <xmlCellPr id="1" uniqueName="P1082372">
      <xmlPr mapId="1" xpath="/GFI-IZD-POD/IPK-GFI-IZD-POD_1000344/P1082372" xmlDataType="decimal"/>
    </xmlCellPr>
  </singleXmlCell>
  <singleXmlCell id="1262" r="H48" connectionId="0">
    <xmlCellPr id="1" uniqueName="P1080112">
      <xmlPr mapId="1" xpath="/GFI-IZD-POD/IPK-GFI-IZD-POD_1000344/P1080112" xmlDataType="decimal"/>
    </xmlCellPr>
  </singleXmlCell>
  <singleXmlCell id="1263" r="I48" connectionId="0">
    <xmlCellPr id="1" uniqueName="P1080113">
      <xmlPr mapId="1" xpath="/GFI-IZD-POD/IPK-GFI-IZD-POD_1000344/P1080113" xmlDataType="decimal"/>
    </xmlCellPr>
  </singleXmlCell>
  <singleXmlCell id="1264" r="J48" connectionId="0">
    <xmlCellPr id="1" uniqueName="P1080114">
      <xmlPr mapId="1" xpath="/GFI-IZD-POD/IPK-GFI-IZD-POD_1000344/P1080114" xmlDataType="decimal"/>
    </xmlCellPr>
  </singleXmlCell>
  <singleXmlCell id="1265" r="K48" connectionId="0">
    <xmlCellPr id="1" uniqueName="P1080115">
      <xmlPr mapId="1" xpath="/GFI-IZD-POD/IPK-GFI-IZD-POD_1000344/P1080115" xmlDataType="decimal"/>
    </xmlCellPr>
  </singleXmlCell>
  <singleXmlCell id="1266" r="L48" connectionId="0">
    <xmlCellPr id="1" uniqueName="P1080116">
      <xmlPr mapId="1" xpath="/GFI-IZD-POD/IPK-GFI-IZD-POD_1000344/P1080116" xmlDataType="decimal"/>
    </xmlCellPr>
  </singleXmlCell>
  <singleXmlCell id="1267" r="M48" connectionId="0">
    <xmlCellPr id="1" uniqueName="P1080117">
      <xmlPr mapId="1" xpath="/GFI-IZD-POD/IPK-GFI-IZD-POD_1000344/P1080117" xmlDataType="decimal"/>
    </xmlCellPr>
  </singleXmlCell>
  <singleXmlCell id="1268" r="N48" connectionId="0">
    <xmlCellPr id="1" uniqueName="P1080118">
      <xmlPr mapId="1" xpath="/GFI-IZD-POD/IPK-GFI-IZD-POD_1000344/P1080118" xmlDataType="decimal"/>
    </xmlCellPr>
  </singleXmlCell>
  <singleXmlCell id="1269" r="O48" connectionId="0">
    <xmlCellPr id="1" uniqueName="P1080119">
      <xmlPr mapId="1" xpath="/GFI-IZD-POD/IPK-GFI-IZD-POD_1000344/P1080119" xmlDataType="decimal"/>
    </xmlCellPr>
  </singleXmlCell>
  <singleXmlCell id="1270" r="P48" connectionId="0">
    <xmlCellPr id="1" uniqueName="P1082374">
      <xmlPr mapId="1" xpath="/GFI-IZD-POD/IPK-GFI-IZD-POD_1000344/P1082374" xmlDataType="decimal"/>
    </xmlCellPr>
  </singleXmlCell>
  <singleXmlCell id="1271" r="Q48" connectionId="0">
    <xmlCellPr id="1" uniqueName="P1082376">
      <xmlPr mapId="1" xpath="/GFI-IZD-POD/IPK-GFI-IZD-POD_1000344/P1082376" xmlDataType="decimal"/>
    </xmlCellPr>
  </singleXmlCell>
  <singleXmlCell id="1272" r="R48" connectionId="0">
    <xmlCellPr id="1" uniqueName="P1082378">
      <xmlPr mapId="1" xpath="/GFI-IZD-POD/IPK-GFI-IZD-POD_1000344/P1082378" xmlDataType="decimal"/>
    </xmlCellPr>
  </singleXmlCell>
  <singleXmlCell id="1273" r="S48" connectionId="0">
    <xmlCellPr id="1" uniqueName="P1082381">
      <xmlPr mapId="1" xpath="/GFI-IZD-POD/IPK-GFI-IZD-POD_1000344/P1082381" xmlDataType="decimal"/>
    </xmlCellPr>
  </singleXmlCell>
  <singleXmlCell id="1274" r="T48" connectionId="0">
    <xmlCellPr id="1" uniqueName="P1082312">
      <xmlPr mapId="1" xpath="/GFI-IZD-POD/IPK-GFI-IZD-POD_1000344/P1082312" xmlDataType="decimal"/>
    </xmlCellPr>
  </singleXmlCell>
  <singleXmlCell id="1275" r="U48" connectionId="0">
    <xmlCellPr id="1" uniqueName="P1082383">
      <xmlPr mapId="1" xpath="/GFI-IZD-POD/IPK-GFI-IZD-POD_1000344/P1082383" xmlDataType="decimal"/>
    </xmlCellPr>
  </singleXmlCell>
  <singleXmlCell id="1276" r="V48" connectionId="0">
    <xmlCellPr id="1" uniqueName="P1082385">
      <xmlPr mapId="1" xpath="/GFI-IZD-POD/IPK-GFI-IZD-POD_1000344/P1082385" xmlDataType="decimal"/>
    </xmlCellPr>
  </singleXmlCell>
  <singleXmlCell id="1277" r="W48" connectionId="0">
    <xmlCellPr id="1" uniqueName="P1082388">
      <xmlPr mapId="1" xpath="/GFI-IZD-POD/IPK-GFI-IZD-POD_1000344/P1082388" xmlDataType="decimal"/>
    </xmlCellPr>
  </singleXmlCell>
  <singleXmlCell id="1278" r="H49" connectionId="0">
    <xmlCellPr id="1" uniqueName="P1080120">
      <xmlPr mapId="1" xpath="/GFI-IZD-POD/IPK-GFI-IZD-POD_1000344/P1080120" xmlDataType="decimal"/>
    </xmlCellPr>
  </singleXmlCell>
  <singleXmlCell id="1279" r="I49" connectionId="0">
    <xmlCellPr id="1" uniqueName="P1080121">
      <xmlPr mapId="1" xpath="/GFI-IZD-POD/IPK-GFI-IZD-POD_1000344/P1080121" xmlDataType="decimal"/>
    </xmlCellPr>
  </singleXmlCell>
  <singleXmlCell id="1280" r="J49" connectionId="0">
    <xmlCellPr id="1" uniqueName="P1080122">
      <xmlPr mapId="1" xpath="/GFI-IZD-POD/IPK-GFI-IZD-POD_1000344/P1080122" xmlDataType="decimal"/>
    </xmlCellPr>
  </singleXmlCell>
  <singleXmlCell id="1281" r="K49" connectionId="0">
    <xmlCellPr id="1" uniqueName="P1080123">
      <xmlPr mapId="1" xpath="/GFI-IZD-POD/IPK-GFI-IZD-POD_1000344/P1080123" xmlDataType="decimal"/>
    </xmlCellPr>
  </singleXmlCell>
  <singleXmlCell id="1282" r="L49" connectionId="0">
    <xmlCellPr id="1" uniqueName="P1080124">
      <xmlPr mapId="1" xpath="/GFI-IZD-POD/IPK-GFI-IZD-POD_1000344/P1080124" xmlDataType="decimal"/>
    </xmlCellPr>
  </singleXmlCell>
  <singleXmlCell id="1283" r="M49" connectionId="0">
    <xmlCellPr id="1" uniqueName="P1080125">
      <xmlPr mapId="1" xpath="/GFI-IZD-POD/IPK-GFI-IZD-POD_1000344/P1080125" xmlDataType="decimal"/>
    </xmlCellPr>
  </singleXmlCell>
  <singleXmlCell id="1284" r="N49" connectionId="0">
    <xmlCellPr id="1" uniqueName="P1080126">
      <xmlPr mapId="1" xpath="/GFI-IZD-POD/IPK-GFI-IZD-POD_1000344/P1080126" xmlDataType="decimal"/>
    </xmlCellPr>
  </singleXmlCell>
  <singleXmlCell id="1285" r="O49" connectionId="0">
    <xmlCellPr id="1" uniqueName="P1080127">
      <xmlPr mapId="1" xpath="/GFI-IZD-POD/IPK-GFI-IZD-POD_1000344/P1080127" xmlDataType="decimal"/>
    </xmlCellPr>
  </singleXmlCell>
  <singleXmlCell id="1286" r="P49" connectionId="0">
    <xmlCellPr id="1" uniqueName="P1082390">
      <xmlPr mapId="1" xpath="/GFI-IZD-POD/IPK-GFI-IZD-POD_1000344/P1082390" xmlDataType="decimal"/>
    </xmlCellPr>
  </singleXmlCell>
  <singleXmlCell id="1287" r="Q49" connectionId="0">
    <xmlCellPr id="1" uniqueName="P1082392">
      <xmlPr mapId="1" xpath="/GFI-IZD-POD/IPK-GFI-IZD-POD_1000344/P1082392" xmlDataType="decimal"/>
    </xmlCellPr>
  </singleXmlCell>
  <singleXmlCell id="1288" r="R49" connectionId="0">
    <xmlCellPr id="1" uniqueName="P1082394">
      <xmlPr mapId="1" xpath="/GFI-IZD-POD/IPK-GFI-IZD-POD_1000344/P1082394" xmlDataType="decimal"/>
    </xmlCellPr>
  </singleXmlCell>
  <singleXmlCell id="1289" r="S49" connectionId="0">
    <xmlCellPr id="1" uniqueName="P1082396">
      <xmlPr mapId="1" xpath="/GFI-IZD-POD/IPK-GFI-IZD-POD_1000344/P1082396" xmlDataType="decimal"/>
    </xmlCellPr>
  </singleXmlCell>
  <singleXmlCell id="1290" r="T49" connectionId="0">
    <xmlCellPr id="1" uniqueName="P1082398">
      <xmlPr mapId="1" xpath="/GFI-IZD-POD/IPK-GFI-IZD-POD_1000344/P1082398" xmlDataType="decimal"/>
    </xmlCellPr>
  </singleXmlCell>
  <singleXmlCell id="1291" r="U49" connectionId="0">
    <xmlCellPr id="1" uniqueName="P1082314">
      <xmlPr mapId="1" xpath="/GFI-IZD-POD/IPK-GFI-IZD-POD_1000344/P1082314" xmlDataType="decimal"/>
    </xmlCellPr>
  </singleXmlCell>
  <singleXmlCell id="1292" r="V49" connectionId="0">
    <xmlCellPr id="1" uniqueName="P1082401">
      <xmlPr mapId="1" xpath="/GFI-IZD-POD/IPK-GFI-IZD-POD_1000344/P1082401" xmlDataType="decimal"/>
    </xmlCellPr>
  </singleXmlCell>
  <singleXmlCell id="1293" r="W49" connectionId="0">
    <xmlCellPr id="1" uniqueName="P1082403">
      <xmlPr mapId="1" xpath="/GFI-IZD-POD/IPK-GFI-IZD-POD_1000344/P1082403" xmlDataType="decimal"/>
    </xmlCellPr>
  </singleXmlCell>
  <singleXmlCell id="1294" r="H50" connectionId="0">
    <xmlCellPr id="1" uniqueName="P1080128">
      <xmlPr mapId="1" xpath="/GFI-IZD-POD/IPK-GFI-IZD-POD_1000344/P1080128" xmlDataType="decimal"/>
    </xmlCellPr>
  </singleXmlCell>
  <singleXmlCell id="1295" r="I50" connectionId="0">
    <xmlCellPr id="1" uniqueName="P1080129">
      <xmlPr mapId="1" xpath="/GFI-IZD-POD/IPK-GFI-IZD-POD_1000344/P1080129" xmlDataType="decimal"/>
    </xmlCellPr>
  </singleXmlCell>
  <singleXmlCell id="1296" r="J50" connectionId="0">
    <xmlCellPr id="1" uniqueName="P1080130">
      <xmlPr mapId="1" xpath="/GFI-IZD-POD/IPK-GFI-IZD-POD_1000344/P1080130" xmlDataType="decimal"/>
    </xmlCellPr>
  </singleXmlCell>
  <singleXmlCell id="1297" r="K50" connectionId="0">
    <xmlCellPr id="1" uniqueName="P1080131">
      <xmlPr mapId="1" xpath="/GFI-IZD-POD/IPK-GFI-IZD-POD_1000344/P1080131" xmlDataType="decimal"/>
    </xmlCellPr>
  </singleXmlCell>
  <singleXmlCell id="1298" r="L50" connectionId="0">
    <xmlCellPr id="1" uniqueName="P1080132">
      <xmlPr mapId="1" xpath="/GFI-IZD-POD/IPK-GFI-IZD-POD_1000344/P1080132" xmlDataType="decimal"/>
    </xmlCellPr>
  </singleXmlCell>
  <singleXmlCell id="1299" r="M50" connectionId="0">
    <xmlCellPr id="1" uniqueName="P1080133">
      <xmlPr mapId="1" xpath="/GFI-IZD-POD/IPK-GFI-IZD-POD_1000344/P1080133" xmlDataType="decimal"/>
    </xmlCellPr>
  </singleXmlCell>
  <singleXmlCell id="1300" r="N50" connectionId="0">
    <xmlCellPr id="1" uniqueName="P1080134">
      <xmlPr mapId="1" xpath="/GFI-IZD-POD/IPK-GFI-IZD-POD_1000344/P1080134" xmlDataType="decimal"/>
    </xmlCellPr>
  </singleXmlCell>
  <singleXmlCell id="1301" r="O50" connectionId="0">
    <xmlCellPr id="1" uniqueName="P1080135">
      <xmlPr mapId="1" xpath="/GFI-IZD-POD/IPK-GFI-IZD-POD_1000344/P1080135" xmlDataType="decimal"/>
    </xmlCellPr>
  </singleXmlCell>
  <singleXmlCell id="1302" r="P50" connectionId="0">
    <xmlCellPr id="1" uniqueName="P1082406">
      <xmlPr mapId="1" xpath="/GFI-IZD-POD/IPK-GFI-IZD-POD_1000344/P1082406" xmlDataType="decimal"/>
    </xmlCellPr>
  </singleXmlCell>
  <singleXmlCell id="1303" r="Q50" connectionId="0">
    <xmlCellPr id="1" uniqueName="P1082408">
      <xmlPr mapId="1" xpath="/GFI-IZD-POD/IPK-GFI-IZD-POD_1000344/P1082408" xmlDataType="decimal"/>
    </xmlCellPr>
  </singleXmlCell>
  <singleXmlCell id="1304" r="R50" connectionId="0">
    <xmlCellPr id="1" uniqueName="P1082410">
      <xmlPr mapId="1" xpath="/GFI-IZD-POD/IPK-GFI-IZD-POD_1000344/P1082410" xmlDataType="decimal"/>
    </xmlCellPr>
  </singleXmlCell>
  <singleXmlCell id="1305" r="S50" connectionId="0">
    <xmlCellPr id="1" uniqueName="P1082412">
      <xmlPr mapId="1" xpath="/GFI-IZD-POD/IPK-GFI-IZD-POD_1000344/P1082412" xmlDataType="decimal"/>
    </xmlCellPr>
  </singleXmlCell>
  <singleXmlCell id="1306" r="T50" connectionId="0">
    <xmlCellPr id="1" uniqueName="P1082415">
      <xmlPr mapId="1" xpath="/GFI-IZD-POD/IPK-GFI-IZD-POD_1000344/P1082415" xmlDataType="decimal"/>
    </xmlCellPr>
  </singleXmlCell>
  <singleXmlCell id="1307" r="U50" connectionId="0">
    <xmlCellPr id="1" uniqueName="P1082416">
      <xmlPr mapId="1" xpath="/GFI-IZD-POD/IPK-GFI-IZD-POD_1000344/P1082416" xmlDataType="decimal"/>
    </xmlCellPr>
  </singleXmlCell>
  <singleXmlCell id="1308" r="V50" connectionId="0">
    <xmlCellPr id="1" uniqueName="P1082317">
      <xmlPr mapId="1" xpath="/GFI-IZD-POD/IPK-GFI-IZD-POD_1000344/P1082317" xmlDataType="decimal"/>
    </xmlCellPr>
  </singleXmlCell>
  <singleXmlCell id="1309" r="W50" connectionId="0">
    <xmlCellPr id="1" uniqueName="P1082417">
      <xmlPr mapId="1" xpath="/GFI-IZD-POD/IPK-GFI-IZD-POD_1000344/P1082417" xmlDataType="decimal"/>
    </xmlCellPr>
  </singleXmlCell>
  <singleXmlCell id="1310" r="H51" connectionId="0">
    <xmlCellPr id="1" uniqueName="P1080136">
      <xmlPr mapId="1" xpath="/GFI-IZD-POD/IPK-GFI-IZD-POD_1000344/P1080136" xmlDataType="decimal"/>
    </xmlCellPr>
  </singleXmlCell>
  <singleXmlCell id="1311" r="I51" connectionId="0">
    <xmlCellPr id="1" uniqueName="P1080137">
      <xmlPr mapId="1" xpath="/GFI-IZD-POD/IPK-GFI-IZD-POD_1000344/P1080137" xmlDataType="decimal"/>
    </xmlCellPr>
  </singleXmlCell>
  <singleXmlCell id="1312" r="J51" connectionId="0">
    <xmlCellPr id="1" uniqueName="P1080138">
      <xmlPr mapId="1" xpath="/GFI-IZD-POD/IPK-GFI-IZD-POD_1000344/P1080138" xmlDataType="decimal"/>
    </xmlCellPr>
  </singleXmlCell>
  <singleXmlCell id="1313" r="K51" connectionId="0">
    <xmlCellPr id="1" uniqueName="P1080139">
      <xmlPr mapId="1" xpath="/GFI-IZD-POD/IPK-GFI-IZD-POD_1000344/P1080139" xmlDataType="decimal"/>
    </xmlCellPr>
  </singleXmlCell>
  <singleXmlCell id="1314" r="L51" connectionId="0">
    <xmlCellPr id="1" uniqueName="P1080140">
      <xmlPr mapId="1" xpath="/GFI-IZD-POD/IPK-GFI-IZD-POD_1000344/P1080140" xmlDataType="decimal"/>
    </xmlCellPr>
  </singleXmlCell>
  <singleXmlCell id="1315" r="M51" connectionId="0">
    <xmlCellPr id="1" uniqueName="P1080141">
      <xmlPr mapId="1" xpath="/GFI-IZD-POD/IPK-GFI-IZD-POD_1000344/P1080141" xmlDataType="decimal"/>
    </xmlCellPr>
  </singleXmlCell>
  <singleXmlCell id="1316" r="N51" connectionId="0">
    <xmlCellPr id="1" uniqueName="P1080142">
      <xmlPr mapId="1" xpath="/GFI-IZD-POD/IPK-GFI-IZD-POD_1000344/P1080142" xmlDataType="decimal"/>
    </xmlCellPr>
  </singleXmlCell>
  <singleXmlCell id="1317" r="O51" connectionId="0">
    <xmlCellPr id="1" uniqueName="P1080143">
      <xmlPr mapId="1" xpath="/GFI-IZD-POD/IPK-GFI-IZD-POD_1000344/P1080143" xmlDataType="decimal"/>
    </xmlCellPr>
  </singleXmlCell>
  <singleXmlCell id="1318" r="P51" connectionId="0">
    <xmlCellPr id="1" uniqueName="P1082418">
      <xmlPr mapId="1" xpath="/GFI-IZD-POD/IPK-GFI-IZD-POD_1000344/P1082418" xmlDataType="decimal"/>
    </xmlCellPr>
  </singleXmlCell>
  <singleXmlCell id="1319" r="Q51" connectionId="0">
    <xmlCellPr id="1" uniqueName="P1082419">
      <xmlPr mapId="1" xpath="/GFI-IZD-POD/IPK-GFI-IZD-POD_1000344/P1082419" xmlDataType="decimal"/>
    </xmlCellPr>
  </singleXmlCell>
  <singleXmlCell id="1320" r="R51" connectionId="0">
    <xmlCellPr id="1" uniqueName="P1082420">
      <xmlPr mapId="1" xpath="/GFI-IZD-POD/IPK-GFI-IZD-POD_1000344/P1082420" xmlDataType="decimal"/>
    </xmlCellPr>
  </singleXmlCell>
  <singleXmlCell id="1321" r="S51" connectionId="0">
    <xmlCellPr id="1" uniqueName="P1082422">
      <xmlPr mapId="1" xpath="/GFI-IZD-POD/IPK-GFI-IZD-POD_1000344/P1082422" xmlDataType="decimal"/>
    </xmlCellPr>
  </singleXmlCell>
  <singleXmlCell id="1322" r="T51" connectionId="0">
    <xmlCellPr id="1" uniqueName="P1082423">
      <xmlPr mapId="1" xpath="/GFI-IZD-POD/IPK-GFI-IZD-POD_1000344/P1082423" xmlDataType="decimal"/>
    </xmlCellPr>
  </singleXmlCell>
  <singleXmlCell id="1323" r="U51" connectionId="0">
    <xmlCellPr id="1" uniqueName="P1082425">
      <xmlPr mapId="1" xpath="/GFI-IZD-POD/IPK-GFI-IZD-POD_1000344/P1082425" xmlDataType="decimal"/>
    </xmlCellPr>
  </singleXmlCell>
  <singleXmlCell id="1324" r="V51" connectionId="0">
    <xmlCellPr id="1" uniqueName="P1082428">
      <xmlPr mapId="1" xpath="/GFI-IZD-POD/IPK-GFI-IZD-POD_1000344/P1082428" xmlDataType="decimal"/>
    </xmlCellPr>
  </singleXmlCell>
  <singleXmlCell id="1325" r="W51" connectionId="0">
    <xmlCellPr id="1" uniqueName="P1082320">
      <xmlPr mapId="1" xpath="/GFI-IZD-POD/IPK-GFI-IZD-POD_1000344/P1082320" xmlDataType="decimal"/>
    </xmlCellPr>
  </singleXmlCell>
  <singleXmlCell id="1326" r="H52" connectionId="0">
    <xmlCellPr id="1" uniqueName="P1080144">
      <xmlPr mapId="1" xpath="/GFI-IZD-POD/IPK-GFI-IZD-POD_1000344/P1080144" xmlDataType="decimal"/>
    </xmlCellPr>
  </singleXmlCell>
  <singleXmlCell id="1327" r="I52" connectionId="0">
    <xmlCellPr id="1" uniqueName="P1080145">
      <xmlPr mapId="1" xpath="/GFI-IZD-POD/IPK-GFI-IZD-POD_1000344/P1080145" xmlDataType="decimal"/>
    </xmlCellPr>
  </singleXmlCell>
  <singleXmlCell id="1328" r="J52" connectionId="0">
    <xmlCellPr id="1" uniqueName="P1080146">
      <xmlPr mapId="1" xpath="/GFI-IZD-POD/IPK-GFI-IZD-POD_1000344/P1080146" xmlDataType="decimal"/>
    </xmlCellPr>
  </singleXmlCell>
  <singleXmlCell id="1329" r="K52" connectionId="0">
    <xmlCellPr id="1" uniqueName="P1080147">
      <xmlPr mapId="1" xpath="/GFI-IZD-POD/IPK-GFI-IZD-POD_1000344/P1080147" xmlDataType="decimal"/>
    </xmlCellPr>
  </singleXmlCell>
  <singleXmlCell id="1330" r="L52" connectionId="0">
    <xmlCellPr id="1" uniqueName="P1080148">
      <xmlPr mapId="1" xpath="/GFI-IZD-POD/IPK-GFI-IZD-POD_1000344/P1080148" xmlDataType="decimal"/>
    </xmlCellPr>
  </singleXmlCell>
  <singleXmlCell id="1331" r="M52" connectionId="0">
    <xmlCellPr id="1" uniqueName="P1080149">
      <xmlPr mapId="1" xpath="/GFI-IZD-POD/IPK-GFI-IZD-POD_1000344/P1080149" xmlDataType="decimal"/>
    </xmlCellPr>
  </singleXmlCell>
  <singleXmlCell id="1332" r="N52" connectionId="0">
    <xmlCellPr id="1" uniqueName="P1080150">
      <xmlPr mapId="1" xpath="/GFI-IZD-POD/IPK-GFI-IZD-POD_1000344/P1080150" xmlDataType="decimal"/>
    </xmlCellPr>
  </singleXmlCell>
  <singleXmlCell id="1333" r="O52" connectionId="0">
    <xmlCellPr id="1" uniqueName="P1080397">
      <xmlPr mapId="1" xpath="/GFI-IZD-POD/IPK-GFI-IZD-POD_1000344/P1080397" xmlDataType="decimal"/>
    </xmlCellPr>
  </singleXmlCell>
  <singleXmlCell id="1334" r="P52" connectionId="0">
    <xmlCellPr id="1" uniqueName="P1082429">
      <xmlPr mapId="1" xpath="/GFI-IZD-POD/IPK-GFI-IZD-POD_1000344/P1082429" xmlDataType="decimal"/>
    </xmlCellPr>
  </singleXmlCell>
  <singleXmlCell id="1335" r="Q52" connectionId="0">
    <xmlCellPr id="1" uniqueName="P1082447">
      <xmlPr mapId="1" xpath="/GFI-IZD-POD/IPK-GFI-IZD-POD_1000344/P1082447" xmlDataType="decimal"/>
    </xmlCellPr>
  </singleXmlCell>
  <singleXmlCell id="1336" r="R52" connectionId="0">
    <xmlCellPr id="1" uniqueName="P1082450">
      <xmlPr mapId="1" xpath="/GFI-IZD-POD/IPK-GFI-IZD-POD_1000344/P1082450" xmlDataType="decimal"/>
    </xmlCellPr>
  </singleXmlCell>
  <singleXmlCell id="1337" r="S52" connectionId="0">
    <xmlCellPr id="1" uniqueName="P1082453">
      <xmlPr mapId="1" xpath="/GFI-IZD-POD/IPK-GFI-IZD-POD_1000344/P1082453" xmlDataType="decimal"/>
    </xmlCellPr>
  </singleXmlCell>
  <singleXmlCell id="1338" r="T52" connectionId="0">
    <xmlCellPr id="1" uniqueName="P1082455">
      <xmlPr mapId="1" xpath="/GFI-IZD-POD/IPK-GFI-IZD-POD_1000344/P1082455" xmlDataType="decimal"/>
    </xmlCellPr>
  </singleXmlCell>
  <singleXmlCell id="1339" r="U52" connectionId="0">
    <xmlCellPr id="1" uniqueName="P1082458">
      <xmlPr mapId="1" xpath="/GFI-IZD-POD/IPK-GFI-IZD-POD_1000344/P1082458" xmlDataType="decimal"/>
    </xmlCellPr>
  </singleXmlCell>
  <singleXmlCell id="1340" r="V52" connectionId="0">
    <xmlCellPr id="1" uniqueName="P1082460">
      <xmlPr mapId="1" xpath="/GFI-IZD-POD/IPK-GFI-IZD-POD_1000344/P1082460" xmlDataType="decimal"/>
    </xmlCellPr>
  </singleXmlCell>
  <singleXmlCell id="1341" r="W52" connectionId="0">
    <xmlCellPr id="1" uniqueName="P1082461">
      <xmlPr mapId="1" xpath="/GFI-IZD-POD/IPK-GFI-IZD-POD_1000344/P1082461" xmlDataType="decimal"/>
    </xmlCellPr>
  </singleXmlCell>
  <singleXmlCell id="1342" r="H53" connectionId="0">
    <xmlCellPr id="1" uniqueName="P1080398">
      <xmlPr mapId="1" xpath="/GFI-IZD-POD/IPK-GFI-IZD-POD_1000344/P1080398" xmlDataType="decimal"/>
    </xmlCellPr>
  </singleXmlCell>
  <singleXmlCell id="1343" r="I53" connectionId="0">
    <xmlCellPr id="1" uniqueName="P1080399">
      <xmlPr mapId="1" xpath="/GFI-IZD-POD/IPK-GFI-IZD-POD_1000344/P1080399" xmlDataType="decimal"/>
    </xmlCellPr>
  </singleXmlCell>
  <singleXmlCell id="1344" r="J53" connectionId="0">
    <xmlCellPr id="1" uniqueName="P1080586">
      <xmlPr mapId="1" xpath="/GFI-IZD-POD/IPK-GFI-IZD-POD_1000344/P1080586" xmlDataType="decimal"/>
    </xmlCellPr>
  </singleXmlCell>
  <singleXmlCell id="1345" r="K53" connectionId="0">
    <xmlCellPr id="1" uniqueName="P1080587">
      <xmlPr mapId="1" xpath="/GFI-IZD-POD/IPK-GFI-IZD-POD_1000344/P1080587" xmlDataType="decimal"/>
    </xmlCellPr>
  </singleXmlCell>
  <singleXmlCell id="1346" r="L53" connectionId="0">
    <xmlCellPr id="1" uniqueName="P1080588">
      <xmlPr mapId="1" xpath="/GFI-IZD-POD/IPK-GFI-IZD-POD_1000344/P1080588" xmlDataType="decimal"/>
    </xmlCellPr>
  </singleXmlCell>
  <singleXmlCell id="1347" r="M53" connectionId="0">
    <xmlCellPr id="1" uniqueName="P1080589">
      <xmlPr mapId="1" xpath="/GFI-IZD-POD/IPK-GFI-IZD-POD_1000344/P1080589" xmlDataType="decimal"/>
    </xmlCellPr>
  </singleXmlCell>
  <singleXmlCell id="1348" r="N53" connectionId="0">
    <xmlCellPr id="1" uniqueName="P1080590">
      <xmlPr mapId="1" xpath="/GFI-IZD-POD/IPK-GFI-IZD-POD_1000344/P1080590" xmlDataType="decimal"/>
    </xmlCellPr>
  </singleXmlCell>
  <singleXmlCell id="1349" r="O53" connectionId="0">
    <xmlCellPr id="1" uniqueName="P1080591">
      <xmlPr mapId="1" xpath="/GFI-IZD-POD/IPK-GFI-IZD-POD_1000344/P1080591" xmlDataType="decimal"/>
    </xmlCellPr>
  </singleXmlCell>
  <singleXmlCell id="1350" r="P53" connectionId="0">
    <xmlCellPr id="1" uniqueName="P1082462">
      <xmlPr mapId="1" xpath="/GFI-IZD-POD/IPK-GFI-IZD-POD_1000344/P1082462" xmlDataType="decimal"/>
    </xmlCellPr>
  </singleXmlCell>
  <singleXmlCell id="1351" r="Q53" connectionId="0">
    <xmlCellPr id="1" uniqueName="P1082430">
      <xmlPr mapId="1" xpath="/GFI-IZD-POD/IPK-GFI-IZD-POD_1000344/P1082430" xmlDataType="decimal"/>
    </xmlCellPr>
  </singleXmlCell>
  <singleXmlCell id="1352" r="R53" connectionId="0">
    <xmlCellPr id="1" uniqueName="P1082463">
      <xmlPr mapId="1" xpath="/GFI-IZD-POD/IPK-GFI-IZD-POD_1000344/P1082463" xmlDataType="decimal"/>
    </xmlCellPr>
  </singleXmlCell>
  <singleXmlCell id="1353" r="S53" connectionId="0">
    <xmlCellPr id="1" uniqueName="P1082464">
      <xmlPr mapId="1" xpath="/GFI-IZD-POD/IPK-GFI-IZD-POD_1000344/P1082464" xmlDataType="decimal"/>
    </xmlCellPr>
  </singleXmlCell>
  <singleXmlCell id="1354" r="T53" connectionId="0">
    <xmlCellPr id="1" uniqueName="P1082465">
      <xmlPr mapId="1" xpath="/GFI-IZD-POD/IPK-GFI-IZD-POD_1000344/P1082465" xmlDataType="decimal"/>
    </xmlCellPr>
  </singleXmlCell>
  <singleXmlCell id="1355" r="U53" connectionId="0">
    <xmlCellPr id="1" uniqueName="P1082466">
      <xmlPr mapId="1" xpath="/GFI-IZD-POD/IPK-GFI-IZD-POD_1000344/P1082466" xmlDataType="decimal"/>
    </xmlCellPr>
  </singleXmlCell>
  <singleXmlCell id="1356" r="V53" connectionId="0">
    <xmlCellPr id="1" uniqueName="P1082467">
      <xmlPr mapId="1" xpath="/GFI-IZD-POD/IPK-GFI-IZD-POD_1000344/P1082467" xmlDataType="decimal"/>
    </xmlCellPr>
  </singleXmlCell>
  <singleXmlCell id="1357" r="W53" connectionId="0">
    <xmlCellPr id="1" uniqueName="P1082468">
      <xmlPr mapId="1" xpath="/GFI-IZD-POD/IPK-GFI-IZD-POD_1000344/P1082468" xmlDataType="decimal"/>
    </xmlCellPr>
  </singleXmlCell>
  <singleXmlCell id="1358" r="H54" connectionId="0">
    <xmlCellPr id="1" uniqueName="P1080692">
      <xmlPr mapId="1" xpath="/GFI-IZD-POD/IPK-GFI-IZD-POD_1000344/P1080692" xmlDataType="decimal"/>
    </xmlCellPr>
  </singleXmlCell>
  <singleXmlCell id="1359" r="I54" connectionId="0">
    <xmlCellPr id="1" uniqueName="P1080693">
      <xmlPr mapId="1" xpath="/GFI-IZD-POD/IPK-GFI-IZD-POD_1000344/P1080693" xmlDataType="decimal"/>
    </xmlCellPr>
  </singleXmlCell>
  <singleXmlCell id="1360" r="J54" connectionId="0">
    <xmlCellPr id="1" uniqueName="P1080694">
      <xmlPr mapId="1" xpath="/GFI-IZD-POD/IPK-GFI-IZD-POD_1000344/P1080694" xmlDataType="decimal"/>
    </xmlCellPr>
  </singleXmlCell>
  <singleXmlCell id="1361" r="K54" connectionId="0">
    <xmlCellPr id="1" uniqueName="P1080779">
      <xmlPr mapId="1" xpath="/GFI-IZD-POD/IPK-GFI-IZD-POD_1000344/P1080779" xmlDataType="decimal"/>
    </xmlCellPr>
  </singleXmlCell>
  <singleXmlCell id="1362" r="L54" connectionId="0">
    <xmlCellPr id="1" uniqueName="P1080780">
      <xmlPr mapId="1" xpath="/GFI-IZD-POD/IPK-GFI-IZD-POD_1000344/P1080780" xmlDataType="decimal"/>
    </xmlCellPr>
  </singleXmlCell>
  <singleXmlCell id="1363" r="M54" connectionId="0">
    <xmlCellPr id="1" uniqueName="P1080781">
      <xmlPr mapId="1" xpath="/GFI-IZD-POD/IPK-GFI-IZD-POD_1000344/P1080781" xmlDataType="decimal"/>
    </xmlCellPr>
  </singleXmlCell>
  <singleXmlCell id="1364" r="N54" connectionId="0">
    <xmlCellPr id="1" uniqueName="P1080782">
      <xmlPr mapId="1" xpath="/GFI-IZD-POD/IPK-GFI-IZD-POD_1000344/P1080782" xmlDataType="decimal"/>
    </xmlCellPr>
  </singleXmlCell>
  <singleXmlCell id="1365" r="O54" connectionId="0">
    <xmlCellPr id="1" uniqueName="P1080783">
      <xmlPr mapId="1" xpath="/GFI-IZD-POD/IPK-GFI-IZD-POD_1000344/P1080783" xmlDataType="decimal"/>
    </xmlCellPr>
  </singleXmlCell>
  <singleXmlCell id="1366" r="P54" connectionId="0">
    <xmlCellPr id="1" uniqueName="P1082469">
      <xmlPr mapId="1" xpath="/GFI-IZD-POD/IPK-GFI-IZD-POD_1000344/P1082469" xmlDataType="decimal"/>
    </xmlCellPr>
  </singleXmlCell>
  <singleXmlCell id="1367" r="Q54" connectionId="0">
    <xmlCellPr id="1" uniqueName="P1082470">
      <xmlPr mapId="1" xpath="/GFI-IZD-POD/IPK-GFI-IZD-POD_1000344/P1082470" xmlDataType="decimal"/>
    </xmlCellPr>
  </singleXmlCell>
  <singleXmlCell id="1368" r="R54" connectionId="0">
    <xmlCellPr id="1" uniqueName="P1082433">
      <xmlPr mapId="1" xpath="/GFI-IZD-POD/IPK-GFI-IZD-POD_1000344/P1082433" xmlDataType="decimal"/>
    </xmlCellPr>
  </singleXmlCell>
  <singleXmlCell id="1369" r="S54" connectionId="0">
    <xmlCellPr id="1" uniqueName="P1082471">
      <xmlPr mapId="1" xpath="/GFI-IZD-POD/IPK-GFI-IZD-POD_1000344/P1082471" xmlDataType="decimal"/>
    </xmlCellPr>
  </singleXmlCell>
  <singleXmlCell id="1370" r="T54" connectionId="0">
    <xmlCellPr id="1" uniqueName="P1082472">
      <xmlPr mapId="1" xpath="/GFI-IZD-POD/IPK-GFI-IZD-POD_1000344/P1082472" xmlDataType="decimal"/>
    </xmlCellPr>
  </singleXmlCell>
  <singleXmlCell id="1371" r="U54" connectionId="0">
    <xmlCellPr id="1" uniqueName="P1082473">
      <xmlPr mapId="1" xpath="/GFI-IZD-POD/IPK-GFI-IZD-POD_1000344/P1082473" xmlDataType="decimal"/>
    </xmlCellPr>
  </singleXmlCell>
  <singleXmlCell id="1372" r="V54" connectionId="0">
    <xmlCellPr id="1" uniqueName="P1082474">
      <xmlPr mapId="1" xpath="/GFI-IZD-POD/IPK-GFI-IZD-POD_1000344/P1082474" xmlDataType="decimal"/>
    </xmlCellPr>
  </singleXmlCell>
  <singleXmlCell id="1373" r="W54" connectionId="0">
    <xmlCellPr id="1" uniqueName="P1082475">
      <xmlPr mapId="1" xpath="/GFI-IZD-POD/IPK-GFI-IZD-POD_1000344/P1082475" xmlDataType="decimal"/>
    </xmlCellPr>
  </singleXmlCell>
  <singleXmlCell id="1374" r="H55" connectionId="0">
    <xmlCellPr id="1" uniqueName="P1080784">
      <xmlPr mapId="1" xpath="/GFI-IZD-POD/IPK-GFI-IZD-POD_1000344/P1080784" xmlDataType="decimal"/>
    </xmlCellPr>
  </singleXmlCell>
  <singleXmlCell id="1375" r="I55" connectionId="0">
    <xmlCellPr id="1" uniqueName="P1080785">
      <xmlPr mapId="1" xpath="/GFI-IZD-POD/IPK-GFI-IZD-POD_1000344/P1080785" xmlDataType="decimal"/>
    </xmlCellPr>
  </singleXmlCell>
  <singleXmlCell id="1376" r="J55" connectionId="0">
    <xmlCellPr id="1" uniqueName="P1080786">
      <xmlPr mapId="1" xpath="/GFI-IZD-POD/IPK-GFI-IZD-POD_1000344/P1080786" xmlDataType="decimal"/>
    </xmlCellPr>
  </singleXmlCell>
  <singleXmlCell id="1377" r="K55" connectionId="0">
    <xmlCellPr id="1" uniqueName="P1081033">
      <xmlPr mapId="1" xpath="/GFI-IZD-POD/IPK-GFI-IZD-POD_1000344/P1081033" xmlDataType="decimal"/>
    </xmlCellPr>
  </singleXmlCell>
  <singleXmlCell id="1378" r="L55" connectionId="0">
    <xmlCellPr id="1" uniqueName="P1081034">
      <xmlPr mapId="1" xpath="/GFI-IZD-POD/IPK-GFI-IZD-POD_1000344/P1081034" xmlDataType="decimal"/>
    </xmlCellPr>
  </singleXmlCell>
  <singleXmlCell id="1379" r="M55" connectionId="0">
    <xmlCellPr id="1" uniqueName="P1081035">
      <xmlPr mapId="1" xpath="/GFI-IZD-POD/IPK-GFI-IZD-POD_1000344/P1081035" xmlDataType="decimal"/>
    </xmlCellPr>
  </singleXmlCell>
  <singleXmlCell id="1380" r="N55" connectionId="0">
    <xmlCellPr id="1" uniqueName="P1081222">
      <xmlPr mapId="1" xpath="/GFI-IZD-POD/IPK-GFI-IZD-POD_1000344/P1081222" xmlDataType="decimal"/>
    </xmlCellPr>
  </singleXmlCell>
  <singleXmlCell id="1381" r="O55" connectionId="0">
    <xmlCellPr id="1" uniqueName="P1081223">
      <xmlPr mapId="1" xpath="/GFI-IZD-POD/IPK-GFI-IZD-POD_1000344/P1081223" xmlDataType="decimal"/>
    </xmlCellPr>
  </singleXmlCell>
  <singleXmlCell id="1382" r="P55" connectionId="0">
    <xmlCellPr id="1" uniqueName="P1082477">
      <xmlPr mapId="1" xpath="/GFI-IZD-POD/IPK-GFI-IZD-POD_1000344/P1082477" xmlDataType="decimal"/>
    </xmlCellPr>
  </singleXmlCell>
  <singleXmlCell id="1383" r="Q55" connectionId="0">
    <xmlCellPr id="1" uniqueName="P1082480">
      <xmlPr mapId="1" xpath="/GFI-IZD-POD/IPK-GFI-IZD-POD_1000344/P1082480" xmlDataType="decimal"/>
    </xmlCellPr>
  </singleXmlCell>
  <singleXmlCell id="1384" r="R55" connectionId="0">
    <xmlCellPr id="1" uniqueName="P1082482">
      <xmlPr mapId="1" xpath="/GFI-IZD-POD/IPK-GFI-IZD-POD_1000344/P1082482" xmlDataType="decimal"/>
    </xmlCellPr>
  </singleXmlCell>
  <singleXmlCell id="1385" r="S55" connectionId="0">
    <xmlCellPr id="1" uniqueName="P1082435">
      <xmlPr mapId="1" xpath="/GFI-IZD-POD/IPK-GFI-IZD-POD_1000344/P1082435" xmlDataType="decimal"/>
    </xmlCellPr>
  </singleXmlCell>
  <singleXmlCell id="1386" r="T55" connectionId="0">
    <xmlCellPr id="1" uniqueName="P1082484">
      <xmlPr mapId="1" xpath="/GFI-IZD-POD/IPK-GFI-IZD-POD_1000344/P1082484" xmlDataType="decimal"/>
    </xmlCellPr>
  </singleXmlCell>
  <singleXmlCell id="1387" r="U55" connectionId="0">
    <xmlCellPr id="1" uniqueName="P1082487">
      <xmlPr mapId="1" xpath="/GFI-IZD-POD/IPK-GFI-IZD-POD_1000344/P1082487" xmlDataType="decimal"/>
    </xmlCellPr>
  </singleXmlCell>
  <singleXmlCell id="1388" r="V55" connectionId="0">
    <xmlCellPr id="1" uniqueName="P1082488">
      <xmlPr mapId="1" xpath="/GFI-IZD-POD/IPK-GFI-IZD-POD_1000344/P1082488" xmlDataType="decimal"/>
    </xmlCellPr>
  </singleXmlCell>
  <singleXmlCell id="1389" r="W55" connectionId="0">
    <xmlCellPr id="1" uniqueName="P1082490">
      <xmlPr mapId="1" xpath="/GFI-IZD-POD/IPK-GFI-IZD-POD_1000344/P1082490" xmlDataType="decimal"/>
    </xmlCellPr>
  </singleXmlCell>
  <singleXmlCell id="1390" r="H56" connectionId="0">
    <xmlCellPr id="1" uniqueName="P1081224">
      <xmlPr mapId="1" xpath="/GFI-IZD-POD/IPK-GFI-IZD-POD_1000344/P1081224" xmlDataType="decimal"/>
    </xmlCellPr>
  </singleXmlCell>
  <singleXmlCell id="1391" r="I56" connectionId="0">
    <xmlCellPr id="1" uniqueName="P1081225">
      <xmlPr mapId="1" xpath="/GFI-IZD-POD/IPK-GFI-IZD-POD_1000344/P1081225" xmlDataType="decimal"/>
    </xmlCellPr>
  </singleXmlCell>
  <singleXmlCell id="1392" r="J56" connectionId="0">
    <xmlCellPr id="1" uniqueName="P1081326">
      <xmlPr mapId="1" xpath="/GFI-IZD-POD/IPK-GFI-IZD-POD_1000344/P1081326" xmlDataType="decimal"/>
    </xmlCellPr>
  </singleXmlCell>
  <singleXmlCell id="1393" r="K56" connectionId="0">
    <xmlCellPr id="1" uniqueName="P1081327">
      <xmlPr mapId="1" xpath="/GFI-IZD-POD/IPK-GFI-IZD-POD_1000344/P1081327" xmlDataType="decimal"/>
    </xmlCellPr>
  </singleXmlCell>
  <singleXmlCell id="1394" r="L56" connectionId="0">
    <xmlCellPr id="1" uniqueName="P1081328">
      <xmlPr mapId="1" xpath="/GFI-IZD-POD/IPK-GFI-IZD-POD_1000344/P1081328" xmlDataType="decimal"/>
    </xmlCellPr>
  </singleXmlCell>
  <singleXmlCell id="1395" r="M56" connectionId="0">
    <xmlCellPr id="1" uniqueName="P1081413">
      <xmlPr mapId="1" xpath="/GFI-IZD-POD/IPK-GFI-IZD-POD_1000344/P1081413" xmlDataType="decimal"/>
    </xmlCellPr>
  </singleXmlCell>
  <singleXmlCell id="1396" r="N56" connectionId="0">
    <xmlCellPr id="1" uniqueName="P1081414">
      <xmlPr mapId="1" xpath="/GFI-IZD-POD/IPK-GFI-IZD-POD_1000344/P1081414" xmlDataType="decimal"/>
    </xmlCellPr>
  </singleXmlCell>
  <singleXmlCell id="1397" r="O56" connectionId="0">
    <xmlCellPr id="1" uniqueName="P1081415">
      <xmlPr mapId="1" xpath="/GFI-IZD-POD/IPK-GFI-IZD-POD_1000344/P1081415" xmlDataType="decimal"/>
    </xmlCellPr>
  </singleXmlCell>
  <singleXmlCell id="1398" r="P56" connectionId="0">
    <xmlCellPr id="1" uniqueName="P1082493">
      <xmlPr mapId="1" xpath="/GFI-IZD-POD/IPK-GFI-IZD-POD_1000344/P1082493" xmlDataType="decimal"/>
    </xmlCellPr>
  </singleXmlCell>
  <singleXmlCell id="1399" r="Q56" connectionId="0">
    <xmlCellPr id="1" uniqueName="P1082497">
      <xmlPr mapId="1" xpath="/GFI-IZD-POD/IPK-GFI-IZD-POD_1000344/P1082497" xmlDataType="decimal"/>
    </xmlCellPr>
  </singleXmlCell>
  <singleXmlCell id="1400" r="R56" connectionId="0">
    <xmlCellPr id="1" uniqueName="P1082498">
      <xmlPr mapId="1" xpath="/GFI-IZD-POD/IPK-GFI-IZD-POD_1000344/P1082498" xmlDataType="decimal"/>
    </xmlCellPr>
  </singleXmlCell>
  <singleXmlCell id="1401" r="S56" connectionId="0">
    <xmlCellPr id="1" uniqueName="P1082501">
      <xmlPr mapId="1" xpath="/GFI-IZD-POD/IPK-GFI-IZD-POD_1000344/P1082501" xmlDataType="decimal"/>
    </xmlCellPr>
  </singleXmlCell>
  <singleXmlCell id="1402" r="T56" connectionId="0">
    <xmlCellPr id="1" uniqueName="P1082437">
      <xmlPr mapId="1" xpath="/GFI-IZD-POD/IPK-GFI-IZD-POD_1000344/P1082437" xmlDataType="decimal"/>
    </xmlCellPr>
  </singleXmlCell>
  <singleXmlCell id="1403" r="U56" connectionId="0">
    <xmlCellPr id="1" uniqueName="P1082503">
      <xmlPr mapId="1" xpath="/GFI-IZD-POD/IPK-GFI-IZD-POD_1000344/P1082503" xmlDataType="decimal"/>
    </xmlCellPr>
  </singleXmlCell>
  <singleXmlCell id="1404" r="V56" connectionId="0">
    <xmlCellPr id="1" uniqueName="P1082505">
      <xmlPr mapId="1" xpath="/GFI-IZD-POD/IPK-GFI-IZD-POD_1000344/P1082505" xmlDataType="decimal"/>
    </xmlCellPr>
  </singleXmlCell>
  <singleXmlCell id="1405" r="W56" connectionId="0">
    <xmlCellPr id="1" uniqueName="P1082507">
      <xmlPr mapId="1" xpath="/GFI-IZD-POD/IPK-GFI-IZD-POD_1000344/P1082507" xmlDataType="decimal"/>
    </xmlCellPr>
  </singleXmlCell>
  <singleXmlCell id="1406" r="H57" connectionId="0">
    <xmlCellPr id="1" uniqueName="P1081416">
      <xmlPr mapId="1" xpath="/GFI-IZD-POD/IPK-GFI-IZD-POD_1000344/P1081416" xmlDataType="decimal"/>
    </xmlCellPr>
  </singleXmlCell>
  <singleXmlCell id="1407" r="I57" connectionId="0">
    <xmlCellPr id="1" uniqueName="P1081501">
      <xmlPr mapId="1" xpath="/GFI-IZD-POD/IPK-GFI-IZD-POD_1000344/P1081501" xmlDataType="decimal"/>
    </xmlCellPr>
  </singleXmlCell>
  <singleXmlCell id="1408" r="J57" connectionId="0">
    <xmlCellPr id="1" uniqueName="P1081502">
      <xmlPr mapId="1" xpath="/GFI-IZD-POD/IPK-GFI-IZD-POD_1000344/P1081502" xmlDataType="decimal"/>
    </xmlCellPr>
  </singleXmlCell>
  <singleXmlCell id="1409" r="K57" connectionId="0">
    <xmlCellPr id="1" uniqueName="P1081503">
      <xmlPr mapId="1" xpath="/GFI-IZD-POD/IPK-GFI-IZD-POD_1000344/P1081503" xmlDataType="decimal"/>
    </xmlCellPr>
  </singleXmlCell>
  <singleXmlCell id="1410" r="L57" connectionId="0">
    <xmlCellPr id="1" uniqueName="P1081504">
      <xmlPr mapId="1" xpath="/GFI-IZD-POD/IPK-GFI-IZD-POD_1000344/P1081504" xmlDataType="decimal"/>
    </xmlCellPr>
  </singleXmlCell>
  <singleXmlCell id="1411" r="M57" connectionId="0">
    <xmlCellPr id="1" uniqueName="P1081505">
      <xmlPr mapId="1" xpath="/GFI-IZD-POD/IPK-GFI-IZD-POD_1000344/P1081505" xmlDataType="decimal"/>
    </xmlCellPr>
  </singleXmlCell>
  <singleXmlCell id="1412" r="N57" connectionId="0">
    <xmlCellPr id="1" uniqueName="P1081506">
      <xmlPr mapId="1" xpath="/GFI-IZD-POD/IPK-GFI-IZD-POD_1000344/P1081506" xmlDataType="decimal"/>
    </xmlCellPr>
  </singleXmlCell>
  <singleXmlCell id="1413" r="O57" connectionId="0">
    <xmlCellPr id="1" uniqueName="P1081507">
      <xmlPr mapId="1" xpath="/GFI-IZD-POD/IPK-GFI-IZD-POD_1000344/P1081507" xmlDataType="decimal"/>
    </xmlCellPr>
  </singleXmlCell>
  <singleXmlCell id="1414" r="P57" connectionId="0">
    <xmlCellPr id="1" uniqueName="P1082510">
      <xmlPr mapId="1" xpath="/GFI-IZD-POD/IPK-GFI-IZD-POD_1000344/P1082510" xmlDataType="decimal"/>
    </xmlCellPr>
  </singleXmlCell>
  <singleXmlCell id="1415" r="Q57" connectionId="0">
    <xmlCellPr id="1" uniqueName="P1082512">
      <xmlPr mapId="1" xpath="/GFI-IZD-POD/IPK-GFI-IZD-POD_1000344/P1082512" xmlDataType="decimal"/>
    </xmlCellPr>
  </singleXmlCell>
  <singleXmlCell id="1416" r="R57" connectionId="0">
    <xmlCellPr id="1" uniqueName="P1082514">
      <xmlPr mapId="1" xpath="/GFI-IZD-POD/IPK-GFI-IZD-POD_1000344/P1082514" xmlDataType="decimal"/>
    </xmlCellPr>
  </singleXmlCell>
  <singleXmlCell id="1417" r="S57" connectionId="0">
    <xmlCellPr id="1" uniqueName="P1082516">
      <xmlPr mapId="1" xpath="/GFI-IZD-POD/IPK-GFI-IZD-POD_1000344/P1082516" xmlDataType="decimal"/>
    </xmlCellPr>
  </singleXmlCell>
  <singleXmlCell id="1418" r="T57" connectionId="0">
    <xmlCellPr id="1" uniqueName="P1082519">
      <xmlPr mapId="1" xpath="/GFI-IZD-POD/IPK-GFI-IZD-POD_1000344/P1082519" xmlDataType="decimal"/>
    </xmlCellPr>
  </singleXmlCell>
  <singleXmlCell id="1419" r="U57" connectionId="0">
    <xmlCellPr id="1" uniqueName="P1082440">
      <xmlPr mapId="1" xpath="/GFI-IZD-POD/IPK-GFI-IZD-POD_1000344/P1082440" xmlDataType="decimal"/>
    </xmlCellPr>
  </singleXmlCell>
  <singleXmlCell id="1420" r="V57" connectionId="0">
    <xmlCellPr id="1" uniqueName="P1082521">
      <xmlPr mapId="1" xpath="/GFI-IZD-POD/IPK-GFI-IZD-POD_1000344/P1082521" xmlDataType="decimal"/>
    </xmlCellPr>
  </singleXmlCell>
  <singleXmlCell id="1421" r="W57" connectionId="0">
    <xmlCellPr id="1" uniqueName="P1082523">
      <xmlPr mapId="1" xpath="/GFI-IZD-POD/IPK-GFI-IZD-POD_1000344/P1082523" xmlDataType="decimal"/>
    </xmlCellPr>
  </singleXmlCell>
  <singleXmlCell id="1422" r="H59" connectionId="0">
    <xmlCellPr id="1" uniqueName="P1081508">
      <xmlPr mapId="1" xpath="/GFI-IZD-POD/IPK-GFI-IZD-POD_1000344/P1081508" xmlDataType="decimal"/>
    </xmlCellPr>
  </singleXmlCell>
  <singleXmlCell id="1423" r="I59" connectionId="0">
    <xmlCellPr id="1" uniqueName="P1081509">
      <xmlPr mapId="1" xpath="/GFI-IZD-POD/IPK-GFI-IZD-POD_1000344/P1081509" xmlDataType="decimal"/>
    </xmlCellPr>
  </singleXmlCell>
  <singleXmlCell id="1424" r="J59" connectionId="0">
    <xmlCellPr id="1" uniqueName="P1081510">
      <xmlPr mapId="1" xpath="/GFI-IZD-POD/IPK-GFI-IZD-POD_1000344/P1081510" xmlDataType="decimal"/>
    </xmlCellPr>
  </singleXmlCell>
  <singleXmlCell id="1425" r="K59" connectionId="0">
    <xmlCellPr id="1" uniqueName="P1081511">
      <xmlPr mapId="1" xpath="/GFI-IZD-POD/IPK-GFI-IZD-POD_1000344/P1081511" xmlDataType="decimal"/>
    </xmlCellPr>
  </singleXmlCell>
  <singleXmlCell id="1426" r="L59" connectionId="0">
    <xmlCellPr id="1" uniqueName="P1081512">
      <xmlPr mapId="1" xpath="/GFI-IZD-POD/IPK-GFI-IZD-POD_1000344/P1081512" xmlDataType="decimal"/>
    </xmlCellPr>
  </singleXmlCell>
  <singleXmlCell id="1427" r="M59" connectionId="0">
    <xmlCellPr id="1" uniqueName="P1081513">
      <xmlPr mapId="1" xpath="/GFI-IZD-POD/IPK-GFI-IZD-POD_1000344/P1081513" xmlDataType="decimal"/>
    </xmlCellPr>
  </singleXmlCell>
  <singleXmlCell id="1428" r="N59" connectionId="0">
    <xmlCellPr id="1" uniqueName="P1081514">
      <xmlPr mapId="1" xpath="/GFI-IZD-POD/IPK-GFI-IZD-POD_1000344/P1081514" xmlDataType="decimal"/>
    </xmlCellPr>
  </singleXmlCell>
  <singleXmlCell id="1429" r="O59" connectionId="0">
    <xmlCellPr id="1" uniqueName="P1081515">
      <xmlPr mapId="1" xpath="/GFI-IZD-POD/IPK-GFI-IZD-POD_1000344/P1081515" xmlDataType="decimal"/>
    </xmlCellPr>
  </singleXmlCell>
  <singleXmlCell id="1430" r="P59" connectionId="0">
    <xmlCellPr id="1" uniqueName="P1082525">
      <xmlPr mapId="1" xpath="/GFI-IZD-POD/IPK-GFI-IZD-POD_1000344/P1082525" xmlDataType="decimal"/>
    </xmlCellPr>
  </singleXmlCell>
  <singleXmlCell id="1431" r="Q59" connectionId="0">
    <xmlCellPr id="1" uniqueName="P1082527">
      <xmlPr mapId="1" xpath="/GFI-IZD-POD/IPK-GFI-IZD-POD_1000344/P1082527" xmlDataType="decimal"/>
    </xmlCellPr>
  </singleXmlCell>
  <singleXmlCell id="1432" r="R59" connectionId="0">
    <xmlCellPr id="1" uniqueName="P1082528">
      <xmlPr mapId="1" xpath="/GFI-IZD-POD/IPK-GFI-IZD-POD_1000344/P1082528" xmlDataType="decimal"/>
    </xmlCellPr>
  </singleXmlCell>
  <singleXmlCell id="1433" r="S59" connectionId="0">
    <xmlCellPr id="1" uniqueName="P1082529">
      <xmlPr mapId="1" xpath="/GFI-IZD-POD/IPK-GFI-IZD-POD_1000344/P1082529" xmlDataType="decimal"/>
    </xmlCellPr>
  </singleXmlCell>
  <singleXmlCell id="1434" r="T59" connectionId="0">
    <xmlCellPr id="1" uniqueName="P1082530">
      <xmlPr mapId="1" xpath="/GFI-IZD-POD/IPK-GFI-IZD-POD_1000344/P1082530" xmlDataType="decimal"/>
    </xmlCellPr>
  </singleXmlCell>
  <singleXmlCell id="1435" r="U59" connectionId="0">
    <xmlCellPr id="1" uniqueName="P1082532">
      <xmlPr mapId="1" xpath="/GFI-IZD-POD/IPK-GFI-IZD-POD_1000344/P1082532" xmlDataType="decimal"/>
    </xmlCellPr>
  </singleXmlCell>
  <singleXmlCell id="1436" r="V59" connectionId="0">
    <xmlCellPr id="1" uniqueName="P1082442">
      <xmlPr mapId="1" xpath="/GFI-IZD-POD/IPK-GFI-IZD-POD_1000344/P1082442" xmlDataType="decimal"/>
    </xmlCellPr>
  </singleXmlCell>
  <singleXmlCell id="1437" r="W59" connectionId="0">
    <xmlCellPr id="1" uniqueName="P1082533">
      <xmlPr mapId="1" xpath="/GFI-IZD-POD/IPK-GFI-IZD-POD_1000344/P1082533" xmlDataType="decimal"/>
    </xmlCellPr>
  </singleXmlCell>
  <singleXmlCell id="1438" r="H60" connectionId="0">
    <xmlCellPr id="1" uniqueName="P1081516">
      <xmlPr mapId="1" xpath="/GFI-IZD-POD/IPK-GFI-IZD-POD_1000344/P1081516" xmlDataType="decimal"/>
    </xmlCellPr>
  </singleXmlCell>
  <singleXmlCell id="1439" r="I60" connectionId="0">
    <xmlCellPr id="1" uniqueName="P1081517">
      <xmlPr mapId="1" xpath="/GFI-IZD-POD/IPK-GFI-IZD-POD_1000344/P1081517" xmlDataType="decimal"/>
    </xmlCellPr>
  </singleXmlCell>
  <singleXmlCell id="1440" r="J60" connectionId="0">
    <xmlCellPr id="1" uniqueName="P1081518">
      <xmlPr mapId="1" xpath="/GFI-IZD-POD/IPK-GFI-IZD-POD_1000344/P1081518" xmlDataType="decimal"/>
    </xmlCellPr>
  </singleXmlCell>
  <singleXmlCell id="1441" r="K60" connectionId="0">
    <xmlCellPr id="1" uniqueName="P1081519">
      <xmlPr mapId="1" xpath="/GFI-IZD-POD/IPK-GFI-IZD-POD_1000344/P1081519" xmlDataType="decimal"/>
    </xmlCellPr>
  </singleXmlCell>
  <singleXmlCell id="1442" r="L60" connectionId="0">
    <xmlCellPr id="1" uniqueName="P1081520">
      <xmlPr mapId="1" xpath="/GFI-IZD-POD/IPK-GFI-IZD-POD_1000344/P1081520" xmlDataType="decimal"/>
    </xmlCellPr>
  </singleXmlCell>
  <singleXmlCell id="1443" r="M60" connectionId="0">
    <xmlCellPr id="1" uniqueName="P1081521">
      <xmlPr mapId="1" xpath="/GFI-IZD-POD/IPK-GFI-IZD-POD_1000344/P1081521" xmlDataType="decimal"/>
    </xmlCellPr>
  </singleXmlCell>
  <singleXmlCell id="1444" r="N60" connectionId="0">
    <xmlCellPr id="1" uniqueName="P1081522">
      <xmlPr mapId="1" xpath="/GFI-IZD-POD/IPK-GFI-IZD-POD_1000344/P1081522" xmlDataType="decimal"/>
    </xmlCellPr>
  </singleXmlCell>
  <singleXmlCell id="1445" r="O60" connectionId="0">
    <xmlCellPr id="1" uniqueName="P1081523">
      <xmlPr mapId="1" xpath="/GFI-IZD-POD/IPK-GFI-IZD-POD_1000344/P1081523" xmlDataType="decimal"/>
    </xmlCellPr>
  </singleXmlCell>
  <singleXmlCell id="1446" r="P60" connectionId="0">
    <xmlCellPr id="1" uniqueName="P1082550">
      <xmlPr mapId="1" xpath="/GFI-IZD-POD/IPK-GFI-IZD-POD_1000344/P1082550" xmlDataType="decimal"/>
    </xmlCellPr>
  </singleXmlCell>
  <singleXmlCell id="1447" r="Q60" connectionId="0">
    <xmlCellPr id="1" uniqueName="P1082552">
      <xmlPr mapId="1" xpath="/GFI-IZD-POD/IPK-GFI-IZD-POD_1000344/P1082552" xmlDataType="decimal"/>
    </xmlCellPr>
  </singleXmlCell>
  <singleXmlCell id="1448" r="R60" connectionId="0">
    <xmlCellPr id="1" uniqueName="P1082554">
      <xmlPr mapId="1" xpath="/GFI-IZD-POD/IPK-GFI-IZD-POD_1000344/P1082554" xmlDataType="decimal"/>
    </xmlCellPr>
  </singleXmlCell>
  <singleXmlCell id="1449" r="S60" connectionId="0">
    <xmlCellPr id="1" uniqueName="P1082558">
      <xmlPr mapId="1" xpath="/GFI-IZD-POD/IPK-GFI-IZD-POD_1000344/P1082558" xmlDataType="decimal"/>
    </xmlCellPr>
  </singleXmlCell>
  <singleXmlCell id="1450" r="T60" connectionId="0">
    <xmlCellPr id="1" uniqueName="P1082562">
      <xmlPr mapId="1" xpath="/GFI-IZD-POD/IPK-GFI-IZD-POD_1000344/P1082562" xmlDataType="decimal"/>
    </xmlCellPr>
  </singleXmlCell>
  <singleXmlCell id="1451" r="U60" connectionId="0">
    <xmlCellPr id="1" uniqueName="P1082564">
      <xmlPr mapId="1" xpath="/GFI-IZD-POD/IPK-GFI-IZD-POD_1000344/P1082564" xmlDataType="decimal"/>
    </xmlCellPr>
  </singleXmlCell>
  <singleXmlCell id="1452" r="V60" connectionId="0">
    <xmlCellPr id="1" uniqueName="P1082566">
      <xmlPr mapId="1" xpath="/GFI-IZD-POD/IPK-GFI-IZD-POD_1000344/P1082566" xmlDataType="decimal"/>
    </xmlCellPr>
  </singleXmlCell>
  <singleXmlCell id="1453" r="W60" connectionId="0">
    <xmlCellPr id="1" uniqueName="P1082445">
      <xmlPr mapId="1" xpath="/GFI-IZD-POD/IPK-GFI-IZD-POD_1000344/P1082445" xmlDataType="decimal"/>
    </xmlCellPr>
  </singleXmlCell>
  <singleXmlCell id="1454" r="H61" connectionId="0">
    <xmlCellPr id="1" uniqueName="P1081524">
      <xmlPr mapId="1" xpath="/GFI-IZD-POD/IPK-GFI-IZD-POD_1000344/P1081524" xmlDataType="decimal"/>
    </xmlCellPr>
  </singleXmlCell>
  <singleXmlCell id="1455" r="I61" connectionId="0">
    <xmlCellPr id="1" uniqueName="P1081525">
      <xmlPr mapId="1" xpath="/GFI-IZD-POD/IPK-GFI-IZD-POD_1000344/P1081525" xmlDataType="decimal"/>
    </xmlCellPr>
  </singleXmlCell>
  <singleXmlCell id="1456" r="J61" connectionId="0">
    <xmlCellPr id="1" uniqueName="P1081526">
      <xmlPr mapId="1" xpath="/GFI-IZD-POD/IPK-GFI-IZD-POD_1000344/P1081526" xmlDataType="decimal"/>
    </xmlCellPr>
  </singleXmlCell>
  <singleXmlCell id="1457" r="K61" connectionId="0">
    <xmlCellPr id="1" uniqueName="P1081527">
      <xmlPr mapId="1" xpath="/GFI-IZD-POD/IPK-GFI-IZD-POD_1000344/P1081527" xmlDataType="decimal"/>
    </xmlCellPr>
  </singleXmlCell>
  <singleXmlCell id="1458" r="L61" connectionId="0">
    <xmlCellPr id="1" uniqueName="P1081528">
      <xmlPr mapId="1" xpath="/GFI-IZD-POD/IPK-GFI-IZD-POD_1000344/P1081528" xmlDataType="decimal"/>
    </xmlCellPr>
  </singleXmlCell>
  <singleXmlCell id="1459" r="M61" connectionId="0">
    <xmlCellPr id="1" uniqueName="P1081529">
      <xmlPr mapId="1" xpath="/GFI-IZD-POD/IPK-GFI-IZD-POD_1000344/P1081529" xmlDataType="decimal"/>
    </xmlCellPr>
  </singleXmlCell>
  <singleXmlCell id="1460" r="N61" connectionId="0">
    <xmlCellPr id="1" uniqueName="P1081530">
      <xmlPr mapId="1" xpath="/GFI-IZD-POD/IPK-GFI-IZD-POD_1000344/P1081530" xmlDataType="decimal"/>
    </xmlCellPr>
  </singleXmlCell>
  <singleXmlCell id="1461" r="O61" connectionId="0">
    <xmlCellPr id="1" uniqueName="P1081531">
      <xmlPr mapId="1" xpath="/GFI-IZD-POD/IPK-GFI-IZD-POD_1000344/P1081531" xmlDataType="decimal"/>
    </xmlCellPr>
  </singleXmlCell>
  <singleXmlCell id="1462" r="P61" connectionId="0">
    <xmlCellPr id="1" uniqueName="P1082568">
      <xmlPr mapId="1" xpath="/GFI-IZD-POD/IPK-GFI-IZD-POD_1000344/P1082568" xmlDataType="decimal"/>
    </xmlCellPr>
  </singleXmlCell>
  <singleXmlCell id="1463" r="Q61" connectionId="0">
    <xmlCellPr id="1" uniqueName="P1082570">
      <xmlPr mapId="1" xpath="/GFI-IZD-POD/IPK-GFI-IZD-POD_1000344/P1082570" xmlDataType="decimal"/>
    </xmlCellPr>
  </singleXmlCell>
  <singleXmlCell id="1464" r="R61" connectionId="0">
    <xmlCellPr id="1" uniqueName="P1082573">
      <xmlPr mapId="1" xpath="/GFI-IZD-POD/IPK-GFI-IZD-POD_1000344/P1082573" xmlDataType="decimal"/>
    </xmlCellPr>
  </singleXmlCell>
  <singleXmlCell id="1465" r="S61" connectionId="0">
    <xmlCellPr id="1" uniqueName="P1082576">
      <xmlPr mapId="1" xpath="/GFI-IZD-POD/IPK-GFI-IZD-POD_1000344/P1082576" xmlDataType="decimal"/>
    </xmlCellPr>
  </singleXmlCell>
  <singleXmlCell id="1466" r="T61" connectionId="0">
    <xmlCellPr id="1" uniqueName="P1082578">
      <xmlPr mapId="1" xpath="/GFI-IZD-POD/IPK-GFI-IZD-POD_1000344/P1082578" xmlDataType="decimal"/>
    </xmlCellPr>
  </singleXmlCell>
  <singleXmlCell id="1467" r="U61" connectionId="0">
    <xmlCellPr id="1" uniqueName="P1082580">
      <xmlPr mapId="1" xpath="/GFI-IZD-POD/IPK-GFI-IZD-POD_1000344/P1082580" xmlDataType="decimal"/>
    </xmlCellPr>
  </singleXmlCell>
  <singleXmlCell id="1468" r="V61" connectionId="0">
    <xmlCellPr id="1" uniqueName="P1082582">
      <xmlPr mapId="1" xpath="/GFI-IZD-POD/IPK-GFI-IZD-POD_1000344/P1082582" xmlDataType="decimal"/>
    </xmlCellPr>
  </singleXmlCell>
  <singleXmlCell id="1469" r="W61" connectionId="0">
    <xmlCellPr id="1"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topLeftCell="A34" zoomScaleNormal="100" workbookViewId="0">
      <selection activeCell="G62" sqref="G62"/>
    </sheetView>
  </sheetViews>
  <sheetFormatPr defaultRowHeight="12.75" x14ac:dyDescent="0.2"/>
  <cols>
    <col min="9" max="9" width="12.7109375" customWidth="1"/>
  </cols>
  <sheetData>
    <row r="1" spans="1:10" ht="15.75" x14ac:dyDescent="0.2">
      <c r="A1" s="154"/>
      <c r="B1" s="155"/>
      <c r="C1" s="155"/>
      <c r="D1" s="29"/>
      <c r="E1" s="29"/>
      <c r="F1" s="29"/>
      <c r="G1" s="29"/>
      <c r="H1" s="29"/>
      <c r="I1" s="29"/>
      <c r="J1" s="30"/>
    </row>
    <row r="2" spans="1:10" ht="14.45" customHeight="1" x14ac:dyDescent="0.2">
      <c r="A2" s="156" t="s">
        <v>0</v>
      </c>
      <c r="B2" s="157"/>
      <c r="C2" s="157"/>
      <c r="D2" s="157"/>
      <c r="E2" s="157"/>
      <c r="F2" s="157"/>
      <c r="G2" s="157"/>
      <c r="H2" s="157"/>
      <c r="I2" s="157"/>
      <c r="J2" s="158"/>
    </row>
    <row r="3" spans="1:10" ht="15" x14ac:dyDescent="0.2">
      <c r="A3" s="86"/>
      <c r="B3" s="87"/>
      <c r="C3" s="87"/>
      <c r="D3" s="87"/>
      <c r="E3" s="87"/>
      <c r="F3" s="87"/>
      <c r="G3" s="87"/>
      <c r="H3" s="87"/>
      <c r="I3" s="87"/>
      <c r="J3" s="88"/>
    </row>
    <row r="4" spans="1:10" ht="33.6" customHeight="1" x14ac:dyDescent="0.2">
      <c r="A4" s="159" t="s">
        <v>1</v>
      </c>
      <c r="B4" s="160"/>
      <c r="C4" s="160"/>
      <c r="D4" s="160"/>
      <c r="E4" s="161">
        <v>43101</v>
      </c>
      <c r="F4" s="162"/>
      <c r="G4" s="94" t="s">
        <v>2</v>
      </c>
      <c r="H4" s="161">
        <v>43465</v>
      </c>
      <c r="I4" s="162"/>
      <c r="J4" s="31"/>
    </row>
    <row r="5" spans="1:10" s="99" customFormat="1" ht="10.15" customHeight="1" x14ac:dyDescent="0.25">
      <c r="A5" s="163"/>
      <c r="B5" s="164"/>
      <c r="C5" s="164"/>
      <c r="D5" s="164"/>
      <c r="E5" s="164"/>
      <c r="F5" s="164"/>
      <c r="G5" s="164"/>
      <c r="H5" s="164"/>
      <c r="I5" s="164"/>
      <c r="J5" s="165"/>
    </row>
    <row r="6" spans="1:10" ht="20.45" customHeight="1" x14ac:dyDescent="0.2">
      <c r="A6" s="89"/>
      <c r="B6" s="100" t="s">
        <v>3</v>
      </c>
      <c r="C6" s="90"/>
      <c r="D6" s="90"/>
      <c r="E6" s="112">
        <v>2018</v>
      </c>
      <c r="F6" s="101"/>
      <c r="G6" s="94"/>
      <c r="H6" s="101"/>
      <c r="I6" s="101"/>
      <c r="J6" s="40"/>
    </row>
    <row r="7" spans="1:10" s="103" customFormat="1" ht="10.9" customHeight="1" x14ac:dyDescent="0.2">
      <c r="A7" s="89"/>
      <c r="B7" s="90"/>
      <c r="C7" s="90"/>
      <c r="D7" s="90"/>
      <c r="E7" s="102"/>
      <c r="F7" s="102"/>
      <c r="G7" s="94"/>
      <c r="H7" s="102"/>
      <c r="I7" s="102"/>
      <c r="J7" s="40"/>
    </row>
    <row r="8" spans="1:10" ht="37.9" customHeight="1" x14ac:dyDescent="0.2">
      <c r="A8" s="167" t="s">
        <v>4</v>
      </c>
      <c r="B8" s="168"/>
      <c r="C8" s="168"/>
      <c r="D8" s="168"/>
      <c r="E8" s="168"/>
      <c r="F8" s="168"/>
      <c r="G8" s="168"/>
      <c r="H8" s="168"/>
      <c r="I8" s="168"/>
      <c r="J8" s="32"/>
    </row>
    <row r="9" spans="1:10" ht="14.25" x14ac:dyDescent="0.2">
      <c r="A9" s="33"/>
      <c r="B9" s="82"/>
      <c r="C9" s="82"/>
      <c r="D9" s="82"/>
      <c r="E9" s="166"/>
      <c r="F9" s="166"/>
      <c r="G9" s="116"/>
      <c r="H9" s="116"/>
      <c r="I9" s="92"/>
      <c r="J9" s="93"/>
    </row>
    <row r="10" spans="1:10" ht="25.9" customHeight="1" x14ac:dyDescent="0.2">
      <c r="A10" s="134" t="s">
        <v>5</v>
      </c>
      <c r="B10" s="135"/>
      <c r="C10" s="146" t="s">
        <v>487</v>
      </c>
      <c r="D10" s="147"/>
      <c r="E10" s="84"/>
      <c r="F10" s="119" t="s">
        <v>6</v>
      </c>
      <c r="G10" s="145"/>
      <c r="H10" s="128" t="s">
        <v>488</v>
      </c>
      <c r="I10" s="129"/>
      <c r="J10" s="34"/>
    </row>
    <row r="11" spans="1:10" ht="15.6" customHeight="1" x14ac:dyDescent="0.2">
      <c r="A11" s="33"/>
      <c r="B11" s="82"/>
      <c r="C11" s="82"/>
      <c r="D11" s="82"/>
      <c r="E11" s="153"/>
      <c r="F11" s="153"/>
      <c r="G11" s="153"/>
      <c r="H11" s="153"/>
      <c r="I11" s="85"/>
      <c r="J11" s="34"/>
    </row>
    <row r="12" spans="1:10" ht="21" customHeight="1" x14ac:dyDescent="0.2">
      <c r="A12" s="118" t="s">
        <v>7</v>
      </c>
      <c r="B12" s="135"/>
      <c r="C12" s="146" t="s">
        <v>489</v>
      </c>
      <c r="D12" s="147"/>
      <c r="E12" s="152"/>
      <c r="F12" s="153"/>
      <c r="G12" s="153"/>
      <c r="H12" s="153"/>
      <c r="I12" s="85"/>
      <c r="J12" s="34"/>
    </row>
    <row r="13" spans="1:10" ht="10.9" customHeight="1" x14ac:dyDescent="0.2">
      <c r="A13" s="84"/>
      <c r="B13" s="85"/>
      <c r="C13" s="82"/>
      <c r="D13" s="82"/>
      <c r="E13" s="116"/>
      <c r="F13" s="116"/>
      <c r="G13" s="116"/>
      <c r="H13" s="116"/>
      <c r="I13" s="82"/>
      <c r="J13" s="35"/>
    </row>
    <row r="14" spans="1:10" ht="22.9" customHeight="1" x14ac:dyDescent="0.2">
      <c r="A14" s="118" t="s">
        <v>8</v>
      </c>
      <c r="B14" s="145"/>
      <c r="C14" s="146" t="s">
        <v>491</v>
      </c>
      <c r="D14" s="147"/>
      <c r="E14" s="151"/>
      <c r="F14" s="136"/>
      <c r="G14" s="98" t="s">
        <v>9</v>
      </c>
      <c r="H14" s="146" t="s">
        <v>490</v>
      </c>
      <c r="I14" s="147"/>
      <c r="J14" s="95"/>
    </row>
    <row r="15" spans="1:10" ht="14.45" customHeight="1" x14ac:dyDescent="0.2">
      <c r="A15" s="84"/>
      <c r="B15" s="85"/>
      <c r="C15" s="82"/>
      <c r="D15" s="82"/>
      <c r="E15" s="116"/>
      <c r="F15" s="116"/>
      <c r="G15" s="116"/>
      <c r="H15" s="116"/>
      <c r="I15" s="82"/>
      <c r="J15" s="35"/>
    </row>
    <row r="16" spans="1:10" ht="13.15" customHeight="1" x14ac:dyDescent="0.2">
      <c r="A16" s="118" t="s">
        <v>10</v>
      </c>
      <c r="B16" s="145"/>
      <c r="C16" s="146" t="s">
        <v>492</v>
      </c>
      <c r="D16" s="147"/>
      <c r="E16" s="91"/>
      <c r="F16" s="91"/>
      <c r="G16" s="91"/>
      <c r="H16" s="91"/>
      <c r="I16" s="91"/>
      <c r="J16" s="95"/>
    </row>
    <row r="17" spans="1:10" ht="14.45" customHeight="1" x14ac:dyDescent="0.2">
      <c r="A17" s="148"/>
      <c r="B17" s="149"/>
      <c r="C17" s="149"/>
      <c r="D17" s="149"/>
      <c r="E17" s="149"/>
      <c r="F17" s="149"/>
      <c r="G17" s="149"/>
      <c r="H17" s="149"/>
      <c r="I17" s="149"/>
      <c r="J17" s="150"/>
    </row>
    <row r="18" spans="1:10" x14ac:dyDescent="0.2">
      <c r="A18" s="134" t="s">
        <v>11</v>
      </c>
      <c r="B18" s="135"/>
      <c r="C18" s="120" t="s">
        <v>493</v>
      </c>
      <c r="D18" s="121"/>
      <c r="E18" s="121"/>
      <c r="F18" s="121"/>
      <c r="G18" s="121"/>
      <c r="H18" s="121"/>
      <c r="I18" s="121"/>
      <c r="J18" s="122"/>
    </row>
    <row r="19" spans="1:10" ht="14.25" x14ac:dyDescent="0.2">
      <c r="A19" s="33"/>
      <c r="B19" s="82"/>
      <c r="C19" s="97"/>
      <c r="D19" s="82"/>
      <c r="E19" s="116"/>
      <c r="F19" s="116"/>
      <c r="G19" s="116"/>
      <c r="H19" s="116"/>
      <c r="I19" s="82"/>
      <c r="J19" s="35"/>
    </row>
    <row r="20" spans="1:10" ht="14.25" x14ac:dyDescent="0.2">
      <c r="A20" s="134" t="s">
        <v>12</v>
      </c>
      <c r="B20" s="135"/>
      <c r="C20" s="128">
        <v>51410</v>
      </c>
      <c r="D20" s="129"/>
      <c r="E20" s="116"/>
      <c r="F20" s="116"/>
      <c r="G20" s="120" t="s">
        <v>494</v>
      </c>
      <c r="H20" s="121"/>
      <c r="I20" s="121"/>
      <c r="J20" s="122"/>
    </row>
    <row r="21" spans="1:10" ht="14.25" x14ac:dyDescent="0.2">
      <c r="A21" s="33"/>
      <c r="B21" s="82"/>
      <c r="C21" s="82"/>
      <c r="D21" s="82"/>
      <c r="E21" s="116"/>
      <c r="F21" s="116"/>
      <c r="G21" s="116"/>
      <c r="H21" s="116"/>
      <c r="I21" s="82"/>
      <c r="J21" s="35"/>
    </row>
    <row r="22" spans="1:10" x14ac:dyDescent="0.2">
      <c r="A22" s="134" t="s">
        <v>13</v>
      </c>
      <c r="B22" s="135"/>
      <c r="C22" s="120" t="s">
        <v>495</v>
      </c>
      <c r="D22" s="121"/>
      <c r="E22" s="121"/>
      <c r="F22" s="121"/>
      <c r="G22" s="121"/>
      <c r="H22" s="121"/>
      <c r="I22" s="121"/>
      <c r="J22" s="122"/>
    </row>
    <row r="23" spans="1:10" ht="14.25" x14ac:dyDescent="0.2">
      <c r="A23" s="33"/>
      <c r="B23" s="82"/>
      <c r="C23" s="82"/>
      <c r="D23" s="82"/>
      <c r="E23" s="116"/>
      <c r="F23" s="116"/>
      <c r="G23" s="116"/>
      <c r="H23" s="116"/>
      <c r="I23" s="82"/>
      <c r="J23" s="35"/>
    </row>
    <row r="24" spans="1:10" ht="14.25" x14ac:dyDescent="0.2">
      <c r="A24" s="134" t="s">
        <v>14</v>
      </c>
      <c r="B24" s="135"/>
      <c r="C24" s="140" t="s">
        <v>496</v>
      </c>
      <c r="D24" s="141"/>
      <c r="E24" s="141"/>
      <c r="F24" s="141"/>
      <c r="G24" s="141"/>
      <c r="H24" s="141"/>
      <c r="I24" s="141"/>
      <c r="J24" s="142"/>
    </row>
    <row r="25" spans="1:10" ht="14.25" x14ac:dyDescent="0.2">
      <c r="A25" s="33"/>
      <c r="B25" s="82"/>
      <c r="C25" s="97"/>
      <c r="D25" s="82"/>
      <c r="E25" s="116"/>
      <c r="F25" s="116"/>
      <c r="G25" s="116"/>
      <c r="H25" s="116"/>
      <c r="I25" s="82"/>
      <c r="J25" s="35"/>
    </row>
    <row r="26" spans="1:10" ht="14.25" x14ac:dyDescent="0.2">
      <c r="A26" s="134" t="s">
        <v>15</v>
      </c>
      <c r="B26" s="135"/>
      <c r="C26" s="140" t="s">
        <v>497</v>
      </c>
      <c r="D26" s="141"/>
      <c r="E26" s="141"/>
      <c r="F26" s="141"/>
      <c r="G26" s="141"/>
      <c r="H26" s="141"/>
      <c r="I26" s="141"/>
      <c r="J26" s="142"/>
    </row>
    <row r="27" spans="1:10" ht="13.9" customHeight="1" x14ac:dyDescent="0.2">
      <c r="A27" s="33"/>
      <c r="B27" s="82"/>
      <c r="C27" s="97"/>
      <c r="D27" s="82"/>
      <c r="E27" s="116"/>
      <c r="F27" s="116"/>
      <c r="G27" s="116"/>
      <c r="H27" s="116"/>
      <c r="I27" s="82"/>
      <c r="J27" s="35"/>
    </row>
    <row r="28" spans="1:10" ht="22.9" customHeight="1" x14ac:dyDescent="0.2">
      <c r="A28" s="118" t="s">
        <v>16</v>
      </c>
      <c r="B28" s="135"/>
      <c r="C28" s="62">
        <v>586</v>
      </c>
      <c r="D28" s="36"/>
      <c r="E28" s="139"/>
      <c r="F28" s="139"/>
      <c r="G28" s="139"/>
      <c r="H28" s="139"/>
      <c r="I28" s="143"/>
      <c r="J28" s="144"/>
    </row>
    <row r="29" spans="1:10" ht="14.25" x14ac:dyDescent="0.2">
      <c r="A29" s="33"/>
      <c r="B29" s="82"/>
      <c r="C29" s="82"/>
      <c r="D29" s="82"/>
      <c r="E29" s="116"/>
      <c r="F29" s="116"/>
      <c r="G29" s="116"/>
      <c r="H29" s="116"/>
      <c r="I29" s="82"/>
      <c r="J29" s="35"/>
    </row>
    <row r="30" spans="1:10" ht="15" x14ac:dyDescent="0.2">
      <c r="A30" s="134" t="s">
        <v>17</v>
      </c>
      <c r="B30" s="135"/>
      <c r="C30" s="111" t="s">
        <v>498</v>
      </c>
      <c r="D30" s="130" t="s">
        <v>18</v>
      </c>
      <c r="E30" s="131"/>
      <c r="F30" s="131"/>
      <c r="G30" s="131"/>
      <c r="H30" s="104" t="s">
        <v>19</v>
      </c>
      <c r="I30" s="105" t="s">
        <v>20</v>
      </c>
      <c r="J30" s="106"/>
    </row>
    <row r="31" spans="1:10" x14ac:dyDescent="0.2">
      <c r="A31" s="134"/>
      <c r="B31" s="135"/>
      <c r="C31" s="37"/>
      <c r="D31" s="94"/>
      <c r="E31" s="136"/>
      <c r="F31" s="136"/>
      <c r="G31" s="136"/>
      <c r="H31" s="136"/>
      <c r="I31" s="137"/>
      <c r="J31" s="138"/>
    </row>
    <row r="32" spans="1:10" x14ac:dyDescent="0.2">
      <c r="A32" s="134" t="s">
        <v>21</v>
      </c>
      <c r="B32" s="135"/>
      <c r="C32" s="62" t="s">
        <v>499</v>
      </c>
      <c r="D32" s="130" t="s">
        <v>22</v>
      </c>
      <c r="E32" s="131"/>
      <c r="F32" s="131"/>
      <c r="G32" s="131"/>
      <c r="H32" s="107" t="s">
        <v>23</v>
      </c>
      <c r="I32" s="108" t="s">
        <v>24</v>
      </c>
      <c r="J32" s="109"/>
    </row>
    <row r="33" spans="1:10" ht="14.25" x14ac:dyDescent="0.2">
      <c r="A33" s="33"/>
      <c r="B33" s="82"/>
      <c r="C33" s="82"/>
      <c r="D33" s="82"/>
      <c r="E33" s="116"/>
      <c r="F33" s="116"/>
      <c r="G33" s="116"/>
      <c r="H33" s="116"/>
      <c r="I33" s="82"/>
      <c r="J33" s="35"/>
    </row>
    <row r="34" spans="1:10" x14ac:dyDescent="0.2">
      <c r="A34" s="130" t="s">
        <v>25</v>
      </c>
      <c r="B34" s="131"/>
      <c r="C34" s="131"/>
      <c r="D34" s="131"/>
      <c r="E34" s="131" t="s">
        <v>26</v>
      </c>
      <c r="F34" s="131"/>
      <c r="G34" s="131"/>
      <c r="H34" s="131"/>
      <c r="I34" s="131"/>
      <c r="J34" s="38" t="s">
        <v>27</v>
      </c>
    </row>
    <row r="35" spans="1:10" ht="14.25" x14ac:dyDescent="0.2">
      <c r="A35" s="33"/>
      <c r="B35" s="82"/>
      <c r="C35" s="82"/>
      <c r="D35" s="82"/>
      <c r="E35" s="116"/>
      <c r="F35" s="116"/>
      <c r="G35" s="116"/>
      <c r="H35" s="116"/>
      <c r="I35" s="82"/>
      <c r="J35" s="93"/>
    </row>
    <row r="36" spans="1:10" x14ac:dyDescent="0.2">
      <c r="A36" s="123"/>
      <c r="B36" s="124"/>
      <c r="C36" s="124"/>
      <c r="D36" s="124"/>
      <c r="E36" s="123"/>
      <c r="F36" s="124"/>
      <c r="G36" s="124"/>
      <c r="H36" s="124"/>
      <c r="I36" s="125"/>
      <c r="J36" s="83"/>
    </row>
    <row r="37" spans="1:10" ht="14.25" x14ac:dyDescent="0.2">
      <c r="A37" s="33"/>
      <c r="B37" s="82"/>
      <c r="C37" s="97"/>
      <c r="D37" s="133"/>
      <c r="E37" s="133"/>
      <c r="F37" s="133"/>
      <c r="G37" s="133"/>
      <c r="H37" s="133"/>
      <c r="I37" s="133"/>
      <c r="J37" s="35"/>
    </row>
    <row r="38" spans="1:10" x14ac:dyDescent="0.2">
      <c r="A38" s="123"/>
      <c r="B38" s="124"/>
      <c r="C38" s="124"/>
      <c r="D38" s="125"/>
      <c r="E38" s="123"/>
      <c r="F38" s="124"/>
      <c r="G38" s="124"/>
      <c r="H38" s="124"/>
      <c r="I38" s="125"/>
      <c r="J38" s="62"/>
    </row>
    <row r="39" spans="1:10" ht="14.25" x14ac:dyDescent="0.2">
      <c r="A39" s="33"/>
      <c r="B39" s="82"/>
      <c r="C39" s="97"/>
      <c r="D39" s="96"/>
      <c r="E39" s="133"/>
      <c r="F39" s="133"/>
      <c r="G39" s="133"/>
      <c r="H39" s="133"/>
      <c r="I39" s="85"/>
      <c r="J39" s="35"/>
    </row>
    <row r="40" spans="1:10" x14ac:dyDescent="0.2">
      <c r="A40" s="123"/>
      <c r="B40" s="124"/>
      <c r="C40" s="124"/>
      <c r="D40" s="125"/>
      <c r="E40" s="123"/>
      <c r="F40" s="124"/>
      <c r="G40" s="124"/>
      <c r="H40" s="124"/>
      <c r="I40" s="125"/>
      <c r="J40" s="62"/>
    </row>
    <row r="41" spans="1:10" ht="14.25" x14ac:dyDescent="0.2">
      <c r="A41" s="33"/>
      <c r="B41" s="82"/>
      <c r="C41" s="97"/>
      <c r="D41" s="96"/>
      <c r="E41" s="133"/>
      <c r="F41" s="133"/>
      <c r="G41" s="133"/>
      <c r="H41" s="133"/>
      <c r="I41" s="85"/>
      <c r="J41" s="35"/>
    </row>
    <row r="42" spans="1:10" x14ac:dyDescent="0.2">
      <c r="A42" s="123"/>
      <c r="B42" s="124"/>
      <c r="C42" s="124"/>
      <c r="D42" s="125"/>
      <c r="E42" s="123"/>
      <c r="F42" s="124"/>
      <c r="G42" s="124"/>
      <c r="H42" s="124"/>
      <c r="I42" s="125"/>
      <c r="J42" s="62"/>
    </row>
    <row r="43" spans="1:10" ht="14.25" x14ac:dyDescent="0.2">
      <c r="A43" s="39"/>
      <c r="B43" s="97"/>
      <c r="C43" s="115"/>
      <c r="D43" s="115"/>
      <c r="E43" s="116"/>
      <c r="F43" s="116"/>
      <c r="G43" s="115"/>
      <c r="H43" s="115"/>
      <c r="I43" s="115"/>
      <c r="J43" s="35"/>
    </row>
    <row r="44" spans="1:10" x14ac:dyDescent="0.2">
      <c r="A44" s="123"/>
      <c r="B44" s="124"/>
      <c r="C44" s="124"/>
      <c r="D44" s="125"/>
      <c r="E44" s="123"/>
      <c r="F44" s="124"/>
      <c r="G44" s="124"/>
      <c r="H44" s="124"/>
      <c r="I44" s="125"/>
      <c r="J44" s="62"/>
    </row>
    <row r="45" spans="1:10" ht="14.25" x14ac:dyDescent="0.2">
      <c r="A45" s="39"/>
      <c r="B45" s="97"/>
      <c r="C45" s="97"/>
      <c r="D45" s="82"/>
      <c r="E45" s="132"/>
      <c r="F45" s="132"/>
      <c r="G45" s="115"/>
      <c r="H45" s="115"/>
      <c r="I45" s="82"/>
      <c r="J45" s="35"/>
    </row>
    <row r="46" spans="1:10" x14ac:dyDescent="0.2">
      <c r="A46" s="123"/>
      <c r="B46" s="124"/>
      <c r="C46" s="124"/>
      <c r="D46" s="125"/>
      <c r="E46" s="123"/>
      <c r="F46" s="124"/>
      <c r="G46" s="124"/>
      <c r="H46" s="124"/>
      <c r="I46" s="125"/>
      <c r="J46" s="62"/>
    </row>
    <row r="47" spans="1:10" ht="14.25" x14ac:dyDescent="0.2">
      <c r="A47" s="39"/>
      <c r="B47" s="97"/>
      <c r="C47" s="97"/>
      <c r="D47" s="82"/>
      <c r="E47" s="116"/>
      <c r="F47" s="116"/>
      <c r="G47" s="115"/>
      <c r="H47" s="115"/>
      <c r="I47" s="82"/>
      <c r="J47" s="110" t="s">
        <v>28</v>
      </c>
    </row>
    <row r="48" spans="1:10" ht="14.25" x14ac:dyDescent="0.2">
      <c r="A48" s="39"/>
      <c r="B48" s="97"/>
      <c r="C48" s="97"/>
      <c r="D48" s="82"/>
      <c r="E48" s="116"/>
      <c r="F48" s="116"/>
      <c r="G48" s="115"/>
      <c r="H48" s="115"/>
      <c r="I48" s="82"/>
      <c r="J48" s="110" t="s">
        <v>29</v>
      </c>
    </row>
    <row r="49" spans="1:10" ht="14.45" customHeight="1" x14ac:dyDescent="0.2">
      <c r="A49" s="118" t="s">
        <v>30</v>
      </c>
      <c r="B49" s="119"/>
      <c r="C49" s="128" t="s">
        <v>500</v>
      </c>
      <c r="D49" s="129"/>
      <c r="E49" s="126" t="s">
        <v>31</v>
      </c>
      <c r="F49" s="127"/>
      <c r="G49" s="120"/>
      <c r="H49" s="121"/>
      <c r="I49" s="121"/>
      <c r="J49" s="122"/>
    </row>
    <row r="50" spans="1:10" ht="14.25" x14ac:dyDescent="0.2">
      <c r="A50" s="39"/>
      <c r="B50" s="97"/>
      <c r="C50" s="115"/>
      <c r="D50" s="115"/>
      <c r="E50" s="116"/>
      <c r="F50" s="116"/>
      <c r="G50" s="117" t="s">
        <v>32</v>
      </c>
      <c r="H50" s="117"/>
      <c r="I50" s="117"/>
      <c r="J50" s="40"/>
    </row>
    <row r="51" spans="1:10" ht="13.9" customHeight="1" x14ac:dyDescent="0.2">
      <c r="A51" s="118" t="s">
        <v>33</v>
      </c>
      <c r="B51" s="119"/>
      <c r="C51" s="120" t="s">
        <v>501</v>
      </c>
      <c r="D51" s="121"/>
      <c r="E51" s="121"/>
      <c r="F51" s="121"/>
      <c r="G51" s="121"/>
      <c r="H51" s="121"/>
      <c r="I51" s="121"/>
      <c r="J51" s="122"/>
    </row>
    <row r="52" spans="1:10" ht="14.25" x14ac:dyDescent="0.2">
      <c r="A52" s="33"/>
      <c r="B52" s="82"/>
      <c r="C52" s="139" t="s">
        <v>34</v>
      </c>
      <c r="D52" s="139"/>
      <c r="E52" s="139"/>
      <c r="F52" s="139"/>
      <c r="G52" s="139"/>
      <c r="H52" s="139"/>
      <c r="I52" s="139"/>
      <c r="J52" s="35"/>
    </row>
    <row r="53" spans="1:10" ht="14.25" x14ac:dyDescent="0.2">
      <c r="A53" s="118" t="s">
        <v>35</v>
      </c>
      <c r="B53" s="119"/>
      <c r="C53" s="173" t="s">
        <v>502</v>
      </c>
      <c r="D53" s="174"/>
      <c r="E53" s="175"/>
      <c r="F53" s="116"/>
      <c r="G53" s="116"/>
      <c r="H53" s="131"/>
      <c r="I53" s="131"/>
      <c r="J53" s="176"/>
    </row>
    <row r="54" spans="1:10" ht="14.25" x14ac:dyDescent="0.2">
      <c r="A54" s="33"/>
      <c r="B54" s="82"/>
      <c r="C54" s="97"/>
      <c r="D54" s="82"/>
      <c r="E54" s="116"/>
      <c r="F54" s="116"/>
      <c r="G54" s="116"/>
      <c r="H54" s="116"/>
      <c r="I54" s="82"/>
      <c r="J54" s="35"/>
    </row>
    <row r="55" spans="1:10" ht="14.45" customHeight="1" x14ac:dyDescent="0.2">
      <c r="A55" s="118" t="s">
        <v>36</v>
      </c>
      <c r="B55" s="119"/>
      <c r="C55" s="169" t="s">
        <v>503</v>
      </c>
      <c r="D55" s="170"/>
      <c r="E55" s="170"/>
      <c r="F55" s="170"/>
      <c r="G55" s="170"/>
      <c r="H55" s="170"/>
      <c r="I55" s="170"/>
      <c r="J55" s="171"/>
    </row>
    <row r="56" spans="1:10" ht="14.25" x14ac:dyDescent="0.2">
      <c r="A56" s="33"/>
      <c r="B56" s="82"/>
      <c r="C56" s="82"/>
      <c r="D56" s="82"/>
      <c r="E56" s="116"/>
      <c r="F56" s="116"/>
      <c r="G56" s="116"/>
      <c r="H56" s="116"/>
      <c r="I56" s="82"/>
      <c r="J56" s="35"/>
    </row>
    <row r="57" spans="1:10" ht="14.25" x14ac:dyDescent="0.2">
      <c r="A57" s="118" t="s">
        <v>37</v>
      </c>
      <c r="B57" s="119"/>
      <c r="C57" s="169" t="s">
        <v>504</v>
      </c>
      <c r="D57" s="170"/>
      <c r="E57" s="170"/>
      <c r="F57" s="170"/>
      <c r="G57" s="170"/>
      <c r="H57" s="170"/>
      <c r="I57" s="170"/>
      <c r="J57" s="171"/>
    </row>
    <row r="58" spans="1:10" ht="14.45" customHeight="1" x14ac:dyDescent="0.2">
      <c r="A58" s="33"/>
      <c r="B58" s="82"/>
      <c r="C58" s="117" t="s">
        <v>38</v>
      </c>
      <c r="D58" s="117"/>
      <c r="E58" s="117"/>
      <c r="F58" s="117"/>
      <c r="G58" s="82"/>
      <c r="H58" s="82"/>
      <c r="I58" s="82"/>
      <c r="J58" s="35"/>
    </row>
    <row r="59" spans="1:10" ht="14.25" x14ac:dyDescent="0.2">
      <c r="A59" s="118" t="s">
        <v>39</v>
      </c>
      <c r="B59" s="119"/>
      <c r="C59" s="169" t="s">
        <v>505</v>
      </c>
      <c r="D59" s="170"/>
      <c r="E59" s="170"/>
      <c r="F59" s="170"/>
      <c r="G59" s="170"/>
      <c r="H59" s="170"/>
      <c r="I59" s="170"/>
      <c r="J59" s="171"/>
    </row>
    <row r="60" spans="1:10" ht="14.45" customHeight="1" x14ac:dyDescent="0.2">
      <c r="A60" s="41"/>
      <c r="B60" s="42"/>
      <c r="C60" s="172" t="s">
        <v>40</v>
      </c>
      <c r="D60" s="172"/>
      <c r="E60" s="172"/>
      <c r="F60" s="172"/>
      <c r="G60" s="172"/>
      <c r="H60" s="42"/>
      <c r="I60" s="42"/>
      <c r="J60" s="43"/>
    </row>
    <row r="67" ht="27" customHeight="1" x14ac:dyDescent="0.2"/>
    <row r="71" ht="38.450000000000003" customHeight="1" x14ac:dyDescent="0.2"/>
  </sheetData>
  <sheetProtection algorithmName="SHA-512" hashValue="22/BzaN/iFMIBzikcwcDE3S2NTewgTikPp60r+3EnWlh3dxe/krcL88AUmmqD8BomAmoU3mhBUKNFAvVEMFYww==" saltValue="oBSOvN12g99rGgYI7FXM3Q==" spinCount="100000" sheet="1" formatCells="0" insertRows="0"/>
  <mergeCells count="124">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E41:F41"/>
    <mergeCell ref="G41:H41"/>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49:D49">
      <formula1>$J$47:$J$48</formula1>
    </dataValidation>
  </dataValidations>
  <pageMargins left="1.1023622047244095" right="0.31496062992125984" top="0.55118110236220474" bottom="0.55118110236220474" header="0.31496062992125984" footer="0.31496062992125984"/>
  <pageSetup paperSize="256" scale="8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topLeftCell="A121" zoomScale="110" zoomScaleNormal="100" workbookViewId="0">
      <selection activeCell="H127" sqref="H127:I128"/>
    </sheetView>
  </sheetViews>
  <sheetFormatPr defaultColWidth="8.85546875" defaultRowHeight="12.75" x14ac:dyDescent="0.2"/>
  <cols>
    <col min="1" max="7" width="8.85546875" style="25"/>
    <col min="8" max="9" width="16.7109375" style="61" customWidth="1"/>
    <col min="10" max="10" width="10.28515625" style="25" bestFit="1" customWidth="1"/>
    <col min="11" max="16384" width="8.85546875" style="25"/>
  </cols>
  <sheetData>
    <row r="1" spans="1:9" x14ac:dyDescent="0.2">
      <c r="A1" s="189" t="s">
        <v>41</v>
      </c>
      <c r="B1" s="190"/>
      <c r="C1" s="190"/>
      <c r="D1" s="190"/>
      <c r="E1" s="190"/>
      <c r="F1" s="190"/>
      <c r="G1" s="190"/>
      <c r="H1" s="190"/>
      <c r="I1" s="190"/>
    </row>
    <row r="2" spans="1:9" x14ac:dyDescent="0.2">
      <c r="A2" s="191" t="s">
        <v>506</v>
      </c>
      <c r="B2" s="192"/>
      <c r="C2" s="192"/>
      <c r="D2" s="192"/>
      <c r="E2" s="192"/>
      <c r="F2" s="192"/>
      <c r="G2" s="192"/>
      <c r="H2" s="192"/>
      <c r="I2" s="192"/>
    </row>
    <row r="3" spans="1:9" x14ac:dyDescent="0.2">
      <c r="A3" s="193" t="s">
        <v>42</v>
      </c>
      <c r="B3" s="194"/>
      <c r="C3" s="194"/>
      <c r="D3" s="194"/>
      <c r="E3" s="194"/>
      <c r="F3" s="194"/>
      <c r="G3" s="194"/>
      <c r="H3" s="194"/>
      <c r="I3" s="194"/>
    </row>
    <row r="4" spans="1:9" x14ac:dyDescent="0.2">
      <c r="A4" s="195" t="s">
        <v>507</v>
      </c>
      <c r="B4" s="196"/>
      <c r="C4" s="196"/>
      <c r="D4" s="196"/>
      <c r="E4" s="196"/>
      <c r="F4" s="196"/>
      <c r="G4" s="196"/>
      <c r="H4" s="196"/>
      <c r="I4" s="197"/>
    </row>
    <row r="5" spans="1:9" ht="34.5" thickBot="1" x14ac:dyDescent="0.25">
      <c r="A5" s="201" t="s">
        <v>43</v>
      </c>
      <c r="B5" s="202"/>
      <c r="C5" s="202"/>
      <c r="D5" s="202"/>
      <c r="E5" s="202"/>
      <c r="F5" s="203"/>
      <c r="G5" s="26" t="s">
        <v>44</v>
      </c>
      <c r="H5" s="56" t="s">
        <v>45</v>
      </c>
      <c r="I5" s="57" t="s">
        <v>46</v>
      </c>
    </row>
    <row r="6" spans="1:9" x14ac:dyDescent="0.2">
      <c r="A6" s="198">
        <v>1</v>
      </c>
      <c r="B6" s="199"/>
      <c r="C6" s="199"/>
      <c r="D6" s="199"/>
      <c r="E6" s="199"/>
      <c r="F6" s="200"/>
      <c r="G6" s="27">
        <v>2</v>
      </c>
      <c r="H6" s="28">
        <v>3</v>
      </c>
      <c r="I6" s="28">
        <v>4</v>
      </c>
    </row>
    <row r="7" spans="1:9" x14ac:dyDescent="0.2">
      <c r="A7" s="204"/>
      <c r="B7" s="204"/>
      <c r="C7" s="204"/>
      <c r="D7" s="204"/>
      <c r="E7" s="204"/>
      <c r="F7" s="204"/>
      <c r="G7" s="204"/>
      <c r="H7" s="204"/>
      <c r="I7" s="205"/>
    </row>
    <row r="8" spans="1:9" ht="12.75" customHeight="1" x14ac:dyDescent="0.2">
      <c r="A8" s="206" t="s">
        <v>47</v>
      </c>
      <c r="B8" s="207"/>
      <c r="C8" s="207"/>
      <c r="D8" s="207"/>
      <c r="E8" s="207"/>
      <c r="F8" s="208"/>
      <c r="G8" s="16">
        <v>1</v>
      </c>
      <c r="H8" s="58"/>
      <c r="I8" s="58"/>
    </row>
    <row r="9" spans="1:9" ht="12.75" customHeight="1" x14ac:dyDescent="0.2">
      <c r="A9" s="186" t="s">
        <v>48</v>
      </c>
      <c r="B9" s="187"/>
      <c r="C9" s="187"/>
      <c r="D9" s="187"/>
      <c r="E9" s="187"/>
      <c r="F9" s="188"/>
      <c r="G9" s="17">
        <v>2</v>
      </c>
      <c r="H9" s="59">
        <f>H10+H17+H27+H38+H43</f>
        <v>852439421</v>
      </c>
      <c r="I9" s="59">
        <f>I10+I17+I27+I38+I43</f>
        <v>873003296</v>
      </c>
    </row>
    <row r="10" spans="1:9" ht="12.75" customHeight="1" x14ac:dyDescent="0.2">
      <c r="A10" s="178" t="s">
        <v>49</v>
      </c>
      <c r="B10" s="179"/>
      <c r="C10" s="179"/>
      <c r="D10" s="179"/>
      <c r="E10" s="179"/>
      <c r="F10" s="180"/>
      <c r="G10" s="17">
        <v>3</v>
      </c>
      <c r="H10" s="59">
        <f>H11+H12+H13+H14+H15+H16</f>
        <v>467473</v>
      </c>
      <c r="I10" s="59">
        <f>I11+I12+I13+I14+I15+I16</f>
        <v>422253</v>
      </c>
    </row>
    <row r="11" spans="1:9" ht="12.75" customHeight="1" x14ac:dyDescent="0.2">
      <c r="A11" s="183" t="s">
        <v>50</v>
      </c>
      <c r="B11" s="184"/>
      <c r="C11" s="184"/>
      <c r="D11" s="184"/>
      <c r="E11" s="184"/>
      <c r="F11" s="185"/>
      <c r="G11" s="16">
        <v>4</v>
      </c>
      <c r="H11" s="58">
        <v>185330</v>
      </c>
      <c r="I11" s="58">
        <v>169780</v>
      </c>
    </row>
    <row r="12" spans="1:9" ht="23.45" customHeight="1" x14ac:dyDescent="0.2">
      <c r="A12" s="183" t="s">
        <v>51</v>
      </c>
      <c r="B12" s="184"/>
      <c r="C12" s="184"/>
      <c r="D12" s="184"/>
      <c r="E12" s="184"/>
      <c r="F12" s="185"/>
      <c r="G12" s="16">
        <v>5</v>
      </c>
      <c r="H12" s="58">
        <v>282143</v>
      </c>
      <c r="I12" s="58">
        <v>182573</v>
      </c>
    </row>
    <row r="13" spans="1:9" ht="12.75" customHeight="1" x14ac:dyDescent="0.2">
      <c r="A13" s="183" t="s">
        <v>52</v>
      </c>
      <c r="B13" s="184"/>
      <c r="C13" s="184"/>
      <c r="D13" s="184"/>
      <c r="E13" s="184"/>
      <c r="F13" s="185"/>
      <c r="G13" s="16">
        <v>6</v>
      </c>
      <c r="H13" s="58"/>
      <c r="I13" s="58"/>
    </row>
    <row r="14" spans="1:9" ht="12.75" customHeight="1" x14ac:dyDescent="0.2">
      <c r="A14" s="183" t="s">
        <v>53</v>
      </c>
      <c r="B14" s="184"/>
      <c r="C14" s="184"/>
      <c r="D14" s="184"/>
      <c r="E14" s="184"/>
      <c r="F14" s="185"/>
      <c r="G14" s="16">
        <v>7</v>
      </c>
      <c r="H14" s="58"/>
      <c r="I14" s="58"/>
    </row>
    <row r="15" spans="1:9" ht="12.75" customHeight="1" x14ac:dyDescent="0.2">
      <c r="A15" s="183" t="s">
        <v>54</v>
      </c>
      <c r="B15" s="184"/>
      <c r="C15" s="184"/>
      <c r="D15" s="184"/>
      <c r="E15" s="184"/>
      <c r="F15" s="185"/>
      <c r="G15" s="16">
        <v>8</v>
      </c>
      <c r="H15" s="58"/>
      <c r="I15" s="58">
        <v>69900</v>
      </c>
    </row>
    <row r="16" spans="1:9" ht="12.75" customHeight="1" x14ac:dyDescent="0.2">
      <c r="A16" s="183" t="s">
        <v>55</v>
      </c>
      <c r="B16" s="184"/>
      <c r="C16" s="184"/>
      <c r="D16" s="184"/>
      <c r="E16" s="184"/>
      <c r="F16" s="185"/>
      <c r="G16" s="16">
        <v>9</v>
      </c>
      <c r="H16" s="58"/>
      <c r="I16" s="58"/>
    </row>
    <row r="17" spans="1:9" ht="12.75" customHeight="1" x14ac:dyDescent="0.2">
      <c r="A17" s="178" t="s">
        <v>56</v>
      </c>
      <c r="B17" s="179"/>
      <c r="C17" s="179"/>
      <c r="D17" s="179"/>
      <c r="E17" s="179"/>
      <c r="F17" s="180"/>
      <c r="G17" s="17">
        <v>10</v>
      </c>
      <c r="H17" s="59">
        <f>H18+H19+H20+H21+H22+H23+H24+H25+H26</f>
        <v>850068079</v>
      </c>
      <c r="I17" s="59">
        <f>I18+I19+I20+I21+I22+I23+I24+I25+I26</f>
        <v>866889847</v>
      </c>
    </row>
    <row r="18" spans="1:9" ht="12.75" customHeight="1" x14ac:dyDescent="0.2">
      <c r="A18" s="183" t="s">
        <v>57</v>
      </c>
      <c r="B18" s="184"/>
      <c r="C18" s="184"/>
      <c r="D18" s="184"/>
      <c r="E18" s="184"/>
      <c r="F18" s="185"/>
      <c r="G18" s="16">
        <v>11</v>
      </c>
      <c r="H18" s="58">
        <v>100877840</v>
      </c>
      <c r="I18" s="58">
        <v>100877840</v>
      </c>
    </row>
    <row r="19" spans="1:9" ht="12.75" customHeight="1" x14ac:dyDescent="0.2">
      <c r="A19" s="183" t="s">
        <v>58</v>
      </c>
      <c r="B19" s="184"/>
      <c r="C19" s="184"/>
      <c r="D19" s="184"/>
      <c r="E19" s="184"/>
      <c r="F19" s="185"/>
      <c r="G19" s="16">
        <v>12</v>
      </c>
      <c r="H19" s="58">
        <v>609017493</v>
      </c>
      <c r="I19" s="58">
        <v>612616166</v>
      </c>
    </row>
    <row r="20" spans="1:9" ht="12.75" customHeight="1" x14ac:dyDescent="0.2">
      <c r="A20" s="183" t="s">
        <v>59</v>
      </c>
      <c r="B20" s="184"/>
      <c r="C20" s="184"/>
      <c r="D20" s="184"/>
      <c r="E20" s="184"/>
      <c r="F20" s="185"/>
      <c r="G20" s="16">
        <v>13</v>
      </c>
      <c r="H20" s="58">
        <v>14554918</v>
      </c>
      <c r="I20" s="58">
        <v>15024441</v>
      </c>
    </row>
    <row r="21" spans="1:9" ht="12.75" customHeight="1" x14ac:dyDescent="0.2">
      <c r="A21" s="183" t="s">
        <v>60</v>
      </c>
      <c r="B21" s="184"/>
      <c r="C21" s="184"/>
      <c r="D21" s="184"/>
      <c r="E21" s="184"/>
      <c r="F21" s="185"/>
      <c r="G21" s="16">
        <v>14</v>
      </c>
      <c r="H21" s="58">
        <v>97867826</v>
      </c>
      <c r="I21" s="58">
        <v>112553189</v>
      </c>
    </row>
    <row r="22" spans="1:9" ht="12.75" customHeight="1" x14ac:dyDescent="0.2">
      <c r="A22" s="183" t="s">
        <v>61</v>
      </c>
      <c r="B22" s="184"/>
      <c r="C22" s="184"/>
      <c r="D22" s="184"/>
      <c r="E22" s="184"/>
      <c r="F22" s="185"/>
      <c r="G22" s="16">
        <v>15</v>
      </c>
      <c r="H22" s="58"/>
      <c r="I22" s="58"/>
    </row>
    <row r="23" spans="1:9" ht="12.75" customHeight="1" x14ac:dyDescent="0.2">
      <c r="A23" s="183" t="s">
        <v>62</v>
      </c>
      <c r="B23" s="184"/>
      <c r="C23" s="184"/>
      <c r="D23" s="184"/>
      <c r="E23" s="184"/>
      <c r="F23" s="185"/>
      <c r="G23" s="16">
        <v>16</v>
      </c>
      <c r="H23" s="58">
        <v>9008415</v>
      </c>
      <c r="I23" s="58">
        <v>547695</v>
      </c>
    </row>
    <row r="24" spans="1:9" ht="12.75" customHeight="1" x14ac:dyDescent="0.2">
      <c r="A24" s="183" t="s">
        <v>63</v>
      </c>
      <c r="B24" s="184"/>
      <c r="C24" s="184"/>
      <c r="D24" s="184"/>
      <c r="E24" s="184"/>
      <c r="F24" s="185"/>
      <c r="G24" s="16">
        <v>17</v>
      </c>
      <c r="H24" s="58">
        <v>15236020</v>
      </c>
      <c r="I24" s="58">
        <v>21761124</v>
      </c>
    </row>
    <row r="25" spans="1:9" ht="12.75" customHeight="1" x14ac:dyDescent="0.2">
      <c r="A25" s="183" t="s">
        <v>64</v>
      </c>
      <c r="B25" s="184"/>
      <c r="C25" s="184"/>
      <c r="D25" s="184"/>
      <c r="E25" s="184"/>
      <c r="F25" s="185"/>
      <c r="G25" s="16">
        <v>18</v>
      </c>
      <c r="H25" s="58">
        <v>3505567</v>
      </c>
      <c r="I25" s="58">
        <v>3509392</v>
      </c>
    </row>
    <row r="26" spans="1:9" ht="12.75" customHeight="1" x14ac:dyDescent="0.2">
      <c r="A26" s="183" t="s">
        <v>65</v>
      </c>
      <c r="B26" s="184"/>
      <c r="C26" s="184"/>
      <c r="D26" s="184"/>
      <c r="E26" s="184"/>
      <c r="F26" s="185"/>
      <c r="G26" s="16">
        <v>19</v>
      </c>
      <c r="H26" s="58"/>
      <c r="I26" s="58"/>
    </row>
    <row r="27" spans="1:9" ht="12.75" customHeight="1" x14ac:dyDescent="0.2">
      <c r="A27" s="178" t="s">
        <v>66</v>
      </c>
      <c r="B27" s="179"/>
      <c r="C27" s="179"/>
      <c r="D27" s="179"/>
      <c r="E27" s="179"/>
      <c r="F27" s="180"/>
      <c r="G27" s="17">
        <v>20</v>
      </c>
      <c r="H27" s="59">
        <f>SUM(H28:H37)</f>
        <v>500000</v>
      </c>
      <c r="I27" s="59">
        <f>SUM(I28:I37)</f>
        <v>500000</v>
      </c>
    </row>
    <row r="28" spans="1:9" ht="12.75" customHeight="1" x14ac:dyDescent="0.2">
      <c r="A28" s="183" t="s">
        <v>67</v>
      </c>
      <c r="B28" s="184"/>
      <c r="C28" s="184"/>
      <c r="D28" s="184"/>
      <c r="E28" s="184"/>
      <c r="F28" s="185"/>
      <c r="G28" s="16">
        <v>21</v>
      </c>
      <c r="H28" s="58">
        <v>500000</v>
      </c>
      <c r="I28" s="58">
        <v>500000</v>
      </c>
    </row>
    <row r="29" spans="1:9" ht="12.75" customHeight="1" x14ac:dyDescent="0.2">
      <c r="A29" s="183" t="s">
        <v>68</v>
      </c>
      <c r="B29" s="184"/>
      <c r="C29" s="184"/>
      <c r="D29" s="184"/>
      <c r="E29" s="184"/>
      <c r="F29" s="185"/>
      <c r="G29" s="16">
        <v>22</v>
      </c>
      <c r="H29" s="58"/>
      <c r="I29" s="58"/>
    </row>
    <row r="30" spans="1:9" ht="12.75" customHeight="1" x14ac:dyDescent="0.2">
      <c r="A30" s="183" t="s">
        <v>69</v>
      </c>
      <c r="B30" s="184"/>
      <c r="C30" s="184"/>
      <c r="D30" s="184"/>
      <c r="E30" s="184"/>
      <c r="F30" s="185"/>
      <c r="G30" s="16">
        <v>23</v>
      </c>
      <c r="H30" s="58"/>
      <c r="I30" s="58"/>
    </row>
    <row r="31" spans="1:9" ht="24.6" customHeight="1" x14ac:dyDescent="0.2">
      <c r="A31" s="183" t="s">
        <v>70</v>
      </c>
      <c r="B31" s="184"/>
      <c r="C31" s="184"/>
      <c r="D31" s="184"/>
      <c r="E31" s="184"/>
      <c r="F31" s="185"/>
      <c r="G31" s="16">
        <v>24</v>
      </c>
      <c r="H31" s="58"/>
      <c r="I31" s="58"/>
    </row>
    <row r="32" spans="1:9" ht="24" customHeight="1" x14ac:dyDescent="0.2">
      <c r="A32" s="183" t="s">
        <v>71</v>
      </c>
      <c r="B32" s="184"/>
      <c r="C32" s="184"/>
      <c r="D32" s="184"/>
      <c r="E32" s="184"/>
      <c r="F32" s="185"/>
      <c r="G32" s="16">
        <v>25</v>
      </c>
      <c r="H32" s="58"/>
      <c r="I32" s="58"/>
    </row>
    <row r="33" spans="1:9" ht="26.45" customHeight="1" x14ac:dyDescent="0.2">
      <c r="A33" s="183" t="s">
        <v>72</v>
      </c>
      <c r="B33" s="184"/>
      <c r="C33" s="184"/>
      <c r="D33" s="184"/>
      <c r="E33" s="184"/>
      <c r="F33" s="185"/>
      <c r="G33" s="16">
        <v>26</v>
      </c>
      <c r="H33" s="58"/>
      <c r="I33" s="58"/>
    </row>
    <row r="34" spans="1:9" ht="12.75" customHeight="1" x14ac:dyDescent="0.2">
      <c r="A34" s="183" t="s">
        <v>73</v>
      </c>
      <c r="B34" s="184"/>
      <c r="C34" s="184"/>
      <c r="D34" s="184"/>
      <c r="E34" s="184"/>
      <c r="F34" s="185"/>
      <c r="G34" s="16">
        <v>27</v>
      </c>
      <c r="H34" s="58"/>
      <c r="I34" s="58"/>
    </row>
    <row r="35" spans="1:9" ht="12.75" customHeight="1" x14ac:dyDescent="0.2">
      <c r="A35" s="183" t="s">
        <v>74</v>
      </c>
      <c r="B35" s="184"/>
      <c r="C35" s="184"/>
      <c r="D35" s="184"/>
      <c r="E35" s="184"/>
      <c r="F35" s="185"/>
      <c r="G35" s="16">
        <v>28</v>
      </c>
      <c r="H35" s="58"/>
      <c r="I35" s="58"/>
    </row>
    <row r="36" spans="1:9" ht="12.75" customHeight="1" x14ac:dyDescent="0.2">
      <c r="A36" s="183" t="s">
        <v>75</v>
      </c>
      <c r="B36" s="184"/>
      <c r="C36" s="184"/>
      <c r="D36" s="184"/>
      <c r="E36" s="184"/>
      <c r="F36" s="185"/>
      <c r="G36" s="16">
        <v>29</v>
      </c>
      <c r="H36" s="58"/>
      <c r="I36" s="58"/>
    </row>
    <row r="37" spans="1:9" ht="12.75" customHeight="1" x14ac:dyDescent="0.2">
      <c r="A37" s="183" t="s">
        <v>76</v>
      </c>
      <c r="B37" s="184"/>
      <c r="C37" s="184"/>
      <c r="D37" s="184"/>
      <c r="E37" s="184"/>
      <c r="F37" s="185"/>
      <c r="G37" s="16">
        <v>30</v>
      </c>
      <c r="H37" s="58"/>
      <c r="I37" s="58"/>
    </row>
    <row r="38" spans="1:9" ht="12.75" customHeight="1" x14ac:dyDescent="0.2">
      <c r="A38" s="178" t="s">
        <v>77</v>
      </c>
      <c r="B38" s="179"/>
      <c r="C38" s="179"/>
      <c r="D38" s="179"/>
      <c r="E38" s="179"/>
      <c r="F38" s="180"/>
      <c r="G38" s="17">
        <v>31</v>
      </c>
      <c r="H38" s="59">
        <f>H39+H40+H41+H42</f>
        <v>0</v>
      </c>
      <c r="I38" s="59">
        <f>I39+I40+I41+I42</f>
        <v>0</v>
      </c>
    </row>
    <row r="39" spans="1:9" ht="12.75" customHeight="1" x14ac:dyDescent="0.2">
      <c r="A39" s="183" t="s">
        <v>78</v>
      </c>
      <c r="B39" s="184"/>
      <c r="C39" s="184"/>
      <c r="D39" s="184"/>
      <c r="E39" s="184"/>
      <c r="F39" s="185"/>
      <c r="G39" s="16">
        <v>32</v>
      </c>
      <c r="H39" s="58"/>
      <c r="I39" s="58"/>
    </row>
    <row r="40" spans="1:9" ht="21.6" customHeight="1" x14ac:dyDescent="0.2">
      <c r="A40" s="183" t="s">
        <v>79</v>
      </c>
      <c r="B40" s="184"/>
      <c r="C40" s="184"/>
      <c r="D40" s="184"/>
      <c r="E40" s="184"/>
      <c r="F40" s="185"/>
      <c r="G40" s="16">
        <v>33</v>
      </c>
      <c r="H40" s="58"/>
      <c r="I40" s="58"/>
    </row>
    <row r="41" spans="1:9" ht="12.75" customHeight="1" x14ac:dyDescent="0.2">
      <c r="A41" s="183" t="s">
        <v>80</v>
      </c>
      <c r="B41" s="184"/>
      <c r="C41" s="184"/>
      <c r="D41" s="184"/>
      <c r="E41" s="184"/>
      <c r="F41" s="185"/>
      <c r="G41" s="16">
        <v>34</v>
      </c>
      <c r="H41" s="58"/>
      <c r="I41" s="58"/>
    </row>
    <row r="42" spans="1:9" ht="12.75" customHeight="1" x14ac:dyDescent="0.2">
      <c r="A42" s="183" t="s">
        <v>81</v>
      </c>
      <c r="B42" s="184"/>
      <c r="C42" s="184"/>
      <c r="D42" s="184"/>
      <c r="E42" s="184"/>
      <c r="F42" s="185"/>
      <c r="G42" s="16">
        <v>35</v>
      </c>
      <c r="H42" s="58"/>
      <c r="I42" s="58"/>
    </row>
    <row r="43" spans="1:9" ht="12.75" customHeight="1" x14ac:dyDescent="0.2">
      <c r="A43" s="209" t="s">
        <v>82</v>
      </c>
      <c r="B43" s="210"/>
      <c r="C43" s="210"/>
      <c r="D43" s="210"/>
      <c r="E43" s="210"/>
      <c r="F43" s="211"/>
      <c r="G43" s="16">
        <v>36</v>
      </c>
      <c r="H43" s="58">
        <v>1403869</v>
      </c>
      <c r="I43" s="58">
        <v>5191196</v>
      </c>
    </row>
    <row r="44" spans="1:9" ht="12.75" customHeight="1" x14ac:dyDescent="0.2">
      <c r="A44" s="186" t="s">
        <v>83</v>
      </c>
      <c r="B44" s="187"/>
      <c r="C44" s="187"/>
      <c r="D44" s="187"/>
      <c r="E44" s="187"/>
      <c r="F44" s="188"/>
      <c r="G44" s="17">
        <v>37</v>
      </c>
      <c r="H44" s="59">
        <f>H45+H53+H60+H70</f>
        <v>54282292</v>
      </c>
      <c r="I44" s="59">
        <f>I45+I53+I60+I70</f>
        <v>61668480</v>
      </c>
    </row>
    <row r="45" spans="1:9" ht="12.75" customHeight="1" x14ac:dyDescent="0.2">
      <c r="A45" s="178" t="s">
        <v>84</v>
      </c>
      <c r="B45" s="179"/>
      <c r="C45" s="179"/>
      <c r="D45" s="179"/>
      <c r="E45" s="179"/>
      <c r="F45" s="180"/>
      <c r="G45" s="17">
        <v>38</v>
      </c>
      <c r="H45" s="59">
        <f>SUM(H46:H52)</f>
        <v>2961561</v>
      </c>
      <c r="I45" s="59">
        <f>SUM(I46:I52)</f>
        <v>3100002</v>
      </c>
    </row>
    <row r="46" spans="1:9" ht="12.75" customHeight="1" x14ac:dyDescent="0.2">
      <c r="A46" s="183" t="s">
        <v>85</v>
      </c>
      <c r="B46" s="184"/>
      <c r="C46" s="184"/>
      <c r="D46" s="184"/>
      <c r="E46" s="184"/>
      <c r="F46" s="185"/>
      <c r="G46" s="16">
        <v>39</v>
      </c>
      <c r="H46" s="58">
        <v>2231988</v>
      </c>
      <c r="I46" s="58">
        <v>2285826</v>
      </c>
    </row>
    <row r="47" spans="1:9" ht="12.75" customHeight="1" x14ac:dyDescent="0.2">
      <c r="A47" s="183" t="s">
        <v>86</v>
      </c>
      <c r="B47" s="184"/>
      <c r="C47" s="184"/>
      <c r="D47" s="184"/>
      <c r="E47" s="184"/>
      <c r="F47" s="185"/>
      <c r="G47" s="16">
        <v>40</v>
      </c>
      <c r="H47" s="58"/>
      <c r="I47" s="58"/>
    </row>
    <row r="48" spans="1:9" ht="12.75" customHeight="1" x14ac:dyDescent="0.2">
      <c r="A48" s="183" t="s">
        <v>87</v>
      </c>
      <c r="B48" s="184"/>
      <c r="C48" s="184"/>
      <c r="D48" s="184"/>
      <c r="E48" s="184"/>
      <c r="F48" s="185"/>
      <c r="G48" s="16">
        <v>41</v>
      </c>
      <c r="H48" s="58"/>
      <c r="I48" s="58"/>
    </row>
    <row r="49" spans="1:9" ht="12.75" customHeight="1" x14ac:dyDescent="0.2">
      <c r="A49" s="183" t="s">
        <v>88</v>
      </c>
      <c r="B49" s="184"/>
      <c r="C49" s="184"/>
      <c r="D49" s="184"/>
      <c r="E49" s="184"/>
      <c r="F49" s="185"/>
      <c r="G49" s="16">
        <v>42</v>
      </c>
      <c r="H49" s="58">
        <v>310457</v>
      </c>
      <c r="I49" s="58">
        <v>385847</v>
      </c>
    </row>
    <row r="50" spans="1:9" ht="12.75" customHeight="1" x14ac:dyDescent="0.2">
      <c r="A50" s="183" t="s">
        <v>89</v>
      </c>
      <c r="B50" s="184"/>
      <c r="C50" s="184"/>
      <c r="D50" s="184"/>
      <c r="E50" s="184"/>
      <c r="F50" s="185"/>
      <c r="G50" s="16">
        <v>43</v>
      </c>
      <c r="H50" s="58">
        <v>419116</v>
      </c>
      <c r="I50" s="58">
        <v>428329</v>
      </c>
    </row>
    <row r="51" spans="1:9" ht="12.75" customHeight="1" x14ac:dyDescent="0.2">
      <c r="A51" s="183" t="s">
        <v>90</v>
      </c>
      <c r="B51" s="184"/>
      <c r="C51" s="184"/>
      <c r="D51" s="184"/>
      <c r="E51" s="184"/>
      <c r="F51" s="185"/>
      <c r="G51" s="16">
        <v>44</v>
      </c>
      <c r="H51" s="58"/>
      <c r="I51" s="58"/>
    </row>
    <row r="52" spans="1:9" ht="12.75" customHeight="1" x14ac:dyDescent="0.2">
      <c r="A52" s="183" t="s">
        <v>91</v>
      </c>
      <c r="B52" s="184"/>
      <c r="C52" s="184"/>
      <c r="D52" s="184"/>
      <c r="E52" s="184"/>
      <c r="F52" s="185"/>
      <c r="G52" s="16">
        <v>45</v>
      </c>
      <c r="H52" s="58"/>
      <c r="I52" s="58"/>
    </row>
    <row r="53" spans="1:9" ht="12.75" customHeight="1" x14ac:dyDescent="0.2">
      <c r="A53" s="178" t="s">
        <v>92</v>
      </c>
      <c r="B53" s="179"/>
      <c r="C53" s="179"/>
      <c r="D53" s="179"/>
      <c r="E53" s="179"/>
      <c r="F53" s="180"/>
      <c r="G53" s="17">
        <v>46</v>
      </c>
      <c r="H53" s="59">
        <f>SUM(H54:H59)</f>
        <v>7542482</v>
      </c>
      <c r="I53" s="59">
        <f>SUM(I54:I59)</f>
        <v>7963763</v>
      </c>
    </row>
    <row r="54" spans="1:9" ht="12.75" customHeight="1" x14ac:dyDescent="0.2">
      <c r="A54" s="183" t="s">
        <v>93</v>
      </c>
      <c r="B54" s="184"/>
      <c r="C54" s="184"/>
      <c r="D54" s="184"/>
      <c r="E54" s="184"/>
      <c r="F54" s="185"/>
      <c r="G54" s="16">
        <v>47</v>
      </c>
      <c r="H54" s="58"/>
      <c r="I54" s="58"/>
    </row>
    <row r="55" spans="1:9" ht="24.6" customHeight="1" x14ac:dyDescent="0.2">
      <c r="A55" s="183" t="s">
        <v>94</v>
      </c>
      <c r="B55" s="184"/>
      <c r="C55" s="184"/>
      <c r="D55" s="184"/>
      <c r="E55" s="184"/>
      <c r="F55" s="185"/>
      <c r="G55" s="16">
        <v>48</v>
      </c>
      <c r="H55" s="58">
        <v>6839647</v>
      </c>
      <c r="I55" s="58">
        <v>5428182</v>
      </c>
    </row>
    <row r="56" spans="1:9" ht="12.75" customHeight="1" x14ac:dyDescent="0.2">
      <c r="A56" s="183" t="s">
        <v>95</v>
      </c>
      <c r="B56" s="184"/>
      <c r="C56" s="184"/>
      <c r="D56" s="184"/>
      <c r="E56" s="184"/>
      <c r="F56" s="185"/>
      <c r="G56" s="16">
        <v>49</v>
      </c>
      <c r="H56" s="58"/>
      <c r="I56" s="58"/>
    </row>
    <row r="57" spans="1:9" ht="12.75" customHeight="1" x14ac:dyDescent="0.2">
      <c r="A57" s="183" t="s">
        <v>96</v>
      </c>
      <c r="B57" s="184"/>
      <c r="C57" s="184"/>
      <c r="D57" s="184"/>
      <c r="E57" s="184"/>
      <c r="F57" s="185"/>
      <c r="G57" s="16">
        <v>50</v>
      </c>
      <c r="H57" s="58">
        <v>154443</v>
      </c>
      <c r="I57" s="58">
        <v>193167</v>
      </c>
    </row>
    <row r="58" spans="1:9" ht="12.75" customHeight="1" x14ac:dyDescent="0.2">
      <c r="A58" s="183" t="s">
        <v>97</v>
      </c>
      <c r="B58" s="184"/>
      <c r="C58" s="184"/>
      <c r="D58" s="184"/>
      <c r="E58" s="184"/>
      <c r="F58" s="185"/>
      <c r="G58" s="16">
        <v>51</v>
      </c>
      <c r="H58" s="58">
        <v>548392</v>
      </c>
      <c r="I58" s="58">
        <v>2342414</v>
      </c>
    </row>
    <row r="59" spans="1:9" ht="12.75" customHeight="1" x14ac:dyDescent="0.2">
      <c r="A59" s="183" t="s">
        <v>98</v>
      </c>
      <c r="B59" s="184"/>
      <c r="C59" s="184"/>
      <c r="D59" s="184"/>
      <c r="E59" s="184"/>
      <c r="F59" s="185"/>
      <c r="G59" s="16">
        <v>52</v>
      </c>
      <c r="H59" s="58"/>
      <c r="I59" s="58"/>
    </row>
    <row r="60" spans="1:9" ht="12.75" customHeight="1" x14ac:dyDescent="0.2">
      <c r="A60" s="178" t="s">
        <v>99</v>
      </c>
      <c r="B60" s="179"/>
      <c r="C60" s="179"/>
      <c r="D60" s="179"/>
      <c r="E60" s="179"/>
      <c r="F60" s="180"/>
      <c r="G60" s="17">
        <v>53</v>
      </c>
      <c r="H60" s="59">
        <f>SUM(H61:H69)</f>
        <v>15800</v>
      </c>
      <c r="I60" s="59">
        <f>SUM(I61:I69)</f>
        <v>37515800</v>
      </c>
    </row>
    <row r="61" spans="1:9" ht="12.75" customHeight="1" x14ac:dyDescent="0.2">
      <c r="A61" s="183" t="s">
        <v>100</v>
      </c>
      <c r="B61" s="184"/>
      <c r="C61" s="184"/>
      <c r="D61" s="184"/>
      <c r="E61" s="184"/>
      <c r="F61" s="185"/>
      <c r="G61" s="16">
        <v>54</v>
      </c>
      <c r="H61" s="58"/>
      <c r="I61" s="58"/>
    </row>
    <row r="62" spans="1:9" ht="12.75" customHeight="1" x14ac:dyDescent="0.2">
      <c r="A62" s="183" t="s">
        <v>101</v>
      </c>
      <c r="B62" s="184"/>
      <c r="C62" s="184"/>
      <c r="D62" s="184"/>
      <c r="E62" s="184"/>
      <c r="F62" s="185"/>
      <c r="G62" s="16">
        <v>55</v>
      </c>
      <c r="H62" s="58"/>
      <c r="I62" s="58"/>
    </row>
    <row r="63" spans="1:9" ht="12.75" customHeight="1" x14ac:dyDescent="0.2">
      <c r="A63" s="183" t="s">
        <v>102</v>
      </c>
      <c r="B63" s="184"/>
      <c r="C63" s="184"/>
      <c r="D63" s="184"/>
      <c r="E63" s="184"/>
      <c r="F63" s="185"/>
      <c r="G63" s="16">
        <v>56</v>
      </c>
      <c r="H63" s="58"/>
      <c r="I63" s="58"/>
    </row>
    <row r="64" spans="1:9" ht="23.45" customHeight="1" x14ac:dyDescent="0.2">
      <c r="A64" s="183" t="s">
        <v>103</v>
      </c>
      <c r="B64" s="184"/>
      <c r="C64" s="184"/>
      <c r="D64" s="184"/>
      <c r="E64" s="184"/>
      <c r="F64" s="185"/>
      <c r="G64" s="16">
        <v>57</v>
      </c>
      <c r="H64" s="58"/>
      <c r="I64" s="58"/>
    </row>
    <row r="65" spans="1:9" ht="21" customHeight="1" x14ac:dyDescent="0.2">
      <c r="A65" s="183" t="s">
        <v>104</v>
      </c>
      <c r="B65" s="184"/>
      <c r="C65" s="184"/>
      <c r="D65" s="184"/>
      <c r="E65" s="184"/>
      <c r="F65" s="185"/>
      <c r="G65" s="16">
        <v>58</v>
      </c>
      <c r="H65" s="58"/>
      <c r="I65" s="58"/>
    </row>
    <row r="66" spans="1:9" ht="22.9" customHeight="1" x14ac:dyDescent="0.2">
      <c r="A66" s="183" t="s">
        <v>105</v>
      </c>
      <c r="B66" s="184"/>
      <c r="C66" s="184"/>
      <c r="D66" s="184"/>
      <c r="E66" s="184"/>
      <c r="F66" s="185"/>
      <c r="G66" s="16">
        <v>59</v>
      </c>
      <c r="H66" s="58"/>
      <c r="I66" s="58">
        <v>37500000</v>
      </c>
    </row>
    <row r="67" spans="1:9" ht="12.75" customHeight="1" x14ac:dyDescent="0.2">
      <c r="A67" s="183" t="s">
        <v>106</v>
      </c>
      <c r="B67" s="184"/>
      <c r="C67" s="184"/>
      <c r="D67" s="184"/>
      <c r="E67" s="184"/>
      <c r="F67" s="185"/>
      <c r="G67" s="16">
        <v>60</v>
      </c>
      <c r="H67" s="58">
        <v>15800</v>
      </c>
      <c r="I67" s="58">
        <v>15800</v>
      </c>
    </row>
    <row r="68" spans="1:9" ht="12.75" customHeight="1" x14ac:dyDescent="0.2">
      <c r="A68" s="183" t="s">
        <v>107</v>
      </c>
      <c r="B68" s="184"/>
      <c r="C68" s="184"/>
      <c r="D68" s="184"/>
      <c r="E68" s="184"/>
      <c r="F68" s="185"/>
      <c r="G68" s="16">
        <v>61</v>
      </c>
      <c r="H68" s="58"/>
      <c r="I68" s="58"/>
    </row>
    <row r="69" spans="1:9" ht="12.75" customHeight="1" x14ac:dyDescent="0.2">
      <c r="A69" s="183" t="s">
        <v>108</v>
      </c>
      <c r="B69" s="184"/>
      <c r="C69" s="184"/>
      <c r="D69" s="184"/>
      <c r="E69" s="184"/>
      <c r="F69" s="185"/>
      <c r="G69" s="16">
        <v>62</v>
      </c>
      <c r="H69" s="58"/>
      <c r="I69" s="58"/>
    </row>
    <row r="70" spans="1:9" ht="12.75" customHeight="1" x14ac:dyDescent="0.2">
      <c r="A70" s="209" t="s">
        <v>109</v>
      </c>
      <c r="B70" s="210"/>
      <c r="C70" s="210"/>
      <c r="D70" s="210"/>
      <c r="E70" s="210"/>
      <c r="F70" s="211"/>
      <c r="G70" s="16">
        <v>63</v>
      </c>
      <c r="H70" s="58">
        <v>43762449</v>
      </c>
      <c r="I70" s="58">
        <v>13088915</v>
      </c>
    </row>
    <row r="71" spans="1:9" ht="12.75" customHeight="1" x14ac:dyDescent="0.2">
      <c r="A71" s="215" t="s">
        <v>110</v>
      </c>
      <c r="B71" s="216"/>
      <c r="C71" s="216"/>
      <c r="D71" s="216"/>
      <c r="E71" s="216"/>
      <c r="F71" s="217"/>
      <c r="G71" s="16">
        <v>64</v>
      </c>
      <c r="H71" s="58">
        <v>541596</v>
      </c>
      <c r="I71" s="58">
        <v>1007522</v>
      </c>
    </row>
    <row r="72" spans="1:9" ht="12.75" customHeight="1" x14ac:dyDescent="0.2">
      <c r="A72" s="186" t="s">
        <v>111</v>
      </c>
      <c r="B72" s="187"/>
      <c r="C72" s="187"/>
      <c r="D72" s="187"/>
      <c r="E72" s="187"/>
      <c r="F72" s="188"/>
      <c r="G72" s="17">
        <v>65</v>
      </c>
      <c r="H72" s="59">
        <f>H8+H9+H44+H71</f>
        <v>907263309</v>
      </c>
      <c r="I72" s="59">
        <f>I8+I9+I44+I71</f>
        <v>935679298</v>
      </c>
    </row>
    <row r="73" spans="1:9" ht="12.75" customHeight="1" x14ac:dyDescent="0.2">
      <c r="A73" s="218" t="s">
        <v>112</v>
      </c>
      <c r="B73" s="219"/>
      <c r="C73" s="219"/>
      <c r="D73" s="219"/>
      <c r="E73" s="219"/>
      <c r="F73" s="220"/>
      <c r="G73" s="19">
        <v>66</v>
      </c>
      <c r="H73" s="60">
        <v>4452613</v>
      </c>
      <c r="I73" s="60">
        <v>4452613</v>
      </c>
    </row>
    <row r="74" spans="1:9" x14ac:dyDescent="0.2">
      <c r="A74" s="221" t="s">
        <v>113</v>
      </c>
      <c r="B74" s="222"/>
      <c r="C74" s="222"/>
      <c r="D74" s="222"/>
      <c r="E74" s="222"/>
      <c r="F74" s="222"/>
      <c r="G74" s="222"/>
      <c r="H74" s="222"/>
      <c r="I74" s="222"/>
    </row>
    <row r="75" spans="1:9" ht="12.75" customHeight="1" x14ac:dyDescent="0.2">
      <c r="A75" s="181" t="s">
        <v>114</v>
      </c>
      <c r="B75" s="181"/>
      <c r="C75" s="181"/>
      <c r="D75" s="181"/>
      <c r="E75" s="181"/>
      <c r="F75" s="181"/>
      <c r="G75" s="17">
        <v>67</v>
      </c>
      <c r="H75" s="59">
        <f>H76+H77+H78+H84+H85+H89+H92+H95</f>
        <v>771931860</v>
      </c>
      <c r="I75" s="59">
        <f>I76+I77+I78+I84+I85+I89+I92+I95</f>
        <v>758993151</v>
      </c>
    </row>
    <row r="76" spans="1:9" ht="12.75" customHeight="1" x14ac:dyDescent="0.2">
      <c r="A76" s="182" t="s">
        <v>115</v>
      </c>
      <c r="B76" s="182"/>
      <c r="C76" s="182"/>
      <c r="D76" s="182"/>
      <c r="E76" s="182"/>
      <c r="F76" s="182"/>
      <c r="G76" s="16">
        <v>68</v>
      </c>
      <c r="H76" s="44">
        <v>696074300</v>
      </c>
      <c r="I76" s="44">
        <v>696074300</v>
      </c>
    </row>
    <row r="77" spans="1:9" ht="12.75" customHeight="1" x14ac:dyDescent="0.2">
      <c r="A77" s="182" t="s">
        <v>116</v>
      </c>
      <c r="B77" s="182"/>
      <c r="C77" s="182"/>
      <c r="D77" s="182"/>
      <c r="E77" s="182"/>
      <c r="F77" s="182"/>
      <c r="G77" s="16">
        <v>69</v>
      </c>
      <c r="H77" s="44"/>
      <c r="I77" s="44"/>
    </row>
    <row r="78" spans="1:9" ht="12.75" customHeight="1" x14ac:dyDescent="0.2">
      <c r="A78" s="212" t="s">
        <v>117</v>
      </c>
      <c r="B78" s="212"/>
      <c r="C78" s="212"/>
      <c r="D78" s="212"/>
      <c r="E78" s="212"/>
      <c r="F78" s="212"/>
      <c r="G78" s="17">
        <v>70</v>
      </c>
      <c r="H78" s="59">
        <f>SUM(H79:H83)</f>
        <v>46529648</v>
      </c>
      <c r="I78" s="59">
        <f>SUM(I79:I83)</f>
        <v>46529648</v>
      </c>
    </row>
    <row r="79" spans="1:9" ht="12.75" customHeight="1" x14ac:dyDescent="0.2">
      <c r="A79" s="177" t="s">
        <v>118</v>
      </c>
      <c r="B79" s="177"/>
      <c r="C79" s="177"/>
      <c r="D79" s="177"/>
      <c r="E79" s="177"/>
      <c r="F79" s="177"/>
      <c r="G79" s="16">
        <v>71</v>
      </c>
      <c r="H79" s="44">
        <v>45018765</v>
      </c>
      <c r="I79" s="44">
        <v>45018765</v>
      </c>
    </row>
    <row r="80" spans="1:9" ht="12.75" customHeight="1" x14ac:dyDescent="0.2">
      <c r="A80" s="177" t="s">
        <v>119</v>
      </c>
      <c r="B80" s="177"/>
      <c r="C80" s="177"/>
      <c r="D80" s="177"/>
      <c r="E80" s="177"/>
      <c r="F80" s="177"/>
      <c r="G80" s="16">
        <v>72</v>
      </c>
      <c r="H80" s="44"/>
      <c r="I80" s="44"/>
    </row>
    <row r="81" spans="1:9" ht="12.75" customHeight="1" x14ac:dyDescent="0.2">
      <c r="A81" s="177" t="s">
        <v>120</v>
      </c>
      <c r="B81" s="177"/>
      <c r="C81" s="177"/>
      <c r="D81" s="177"/>
      <c r="E81" s="177"/>
      <c r="F81" s="177"/>
      <c r="G81" s="16">
        <v>73</v>
      </c>
      <c r="H81" s="44"/>
      <c r="I81" s="44"/>
    </row>
    <row r="82" spans="1:9" ht="12.75" customHeight="1" x14ac:dyDescent="0.2">
      <c r="A82" s="177" t="s">
        <v>121</v>
      </c>
      <c r="B82" s="177"/>
      <c r="C82" s="177"/>
      <c r="D82" s="177"/>
      <c r="E82" s="177"/>
      <c r="F82" s="177"/>
      <c r="G82" s="16">
        <v>74</v>
      </c>
      <c r="H82" s="44"/>
      <c r="I82" s="44"/>
    </row>
    <row r="83" spans="1:9" ht="12.75" customHeight="1" x14ac:dyDescent="0.2">
      <c r="A83" s="177" t="s">
        <v>122</v>
      </c>
      <c r="B83" s="177"/>
      <c r="C83" s="177"/>
      <c r="D83" s="177"/>
      <c r="E83" s="177"/>
      <c r="F83" s="177"/>
      <c r="G83" s="16">
        <v>75</v>
      </c>
      <c r="H83" s="44">
        <v>1510883</v>
      </c>
      <c r="I83" s="44">
        <v>1510883</v>
      </c>
    </row>
    <row r="84" spans="1:9" ht="12.75" customHeight="1" x14ac:dyDescent="0.2">
      <c r="A84" s="182" t="s">
        <v>123</v>
      </c>
      <c r="B84" s="182"/>
      <c r="C84" s="182"/>
      <c r="D84" s="182"/>
      <c r="E84" s="182"/>
      <c r="F84" s="182"/>
      <c r="G84" s="16">
        <v>76</v>
      </c>
      <c r="H84" s="44"/>
      <c r="I84" s="44"/>
    </row>
    <row r="85" spans="1:9" ht="12.75" customHeight="1" x14ac:dyDescent="0.2">
      <c r="A85" s="212" t="s">
        <v>124</v>
      </c>
      <c r="B85" s="212"/>
      <c r="C85" s="212"/>
      <c r="D85" s="212"/>
      <c r="E85" s="212"/>
      <c r="F85" s="212"/>
      <c r="G85" s="17">
        <v>77</v>
      </c>
      <c r="H85" s="59">
        <f>H86+H87+H88</f>
        <v>0</v>
      </c>
      <c r="I85" s="59">
        <f>I86+I87+I88</f>
        <v>0</v>
      </c>
    </row>
    <row r="86" spans="1:9" ht="12.75" customHeight="1" x14ac:dyDescent="0.2">
      <c r="A86" s="177" t="s">
        <v>125</v>
      </c>
      <c r="B86" s="177"/>
      <c r="C86" s="177"/>
      <c r="D86" s="177"/>
      <c r="E86" s="177"/>
      <c r="F86" s="177"/>
      <c r="G86" s="16">
        <v>78</v>
      </c>
      <c r="H86" s="58"/>
      <c r="I86" s="58"/>
    </row>
    <row r="87" spans="1:9" ht="12.75" customHeight="1" x14ac:dyDescent="0.2">
      <c r="A87" s="177" t="s">
        <v>126</v>
      </c>
      <c r="B87" s="177"/>
      <c r="C87" s="177"/>
      <c r="D87" s="177"/>
      <c r="E87" s="177"/>
      <c r="F87" s="177"/>
      <c r="G87" s="16">
        <v>79</v>
      </c>
      <c r="H87" s="58"/>
      <c r="I87" s="58"/>
    </row>
    <row r="88" spans="1:9" ht="12.75" customHeight="1" x14ac:dyDescent="0.2">
      <c r="A88" s="177" t="s">
        <v>127</v>
      </c>
      <c r="B88" s="177"/>
      <c r="C88" s="177"/>
      <c r="D88" s="177"/>
      <c r="E88" s="177"/>
      <c r="F88" s="177"/>
      <c r="G88" s="16">
        <v>80</v>
      </c>
      <c r="H88" s="58"/>
      <c r="I88" s="58"/>
    </row>
    <row r="89" spans="1:9" ht="22.9" customHeight="1" x14ac:dyDescent="0.2">
      <c r="A89" s="212" t="s">
        <v>128</v>
      </c>
      <c r="B89" s="212"/>
      <c r="C89" s="212"/>
      <c r="D89" s="212"/>
      <c r="E89" s="212"/>
      <c r="F89" s="212"/>
      <c r="G89" s="17">
        <v>81</v>
      </c>
      <c r="H89" s="59">
        <f>H90-H91</f>
        <v>12970998</v>
      </c>
      <c r="I89" s="59">
        <f>I90-I91</f>
        <v>29327912</v>
      </c>
    </row>
    <row r="90" spans="1:9" ht="12.75" customHeight="1" x14ac:dyDescent="0.2">
      <c r="A90" s="177" t="s">
        <v>129</v>
      </c>
      <c r="B90" s="177"/>
      <c r="C90" s="177"/>
      <c r="D90" s="177"/>
      <c r="E90" s="177"/>
      <c r="F90" s="177"/>
      <c r="G90" s="16">
        <v>82</v>
      </c>
      <c r="H90" s="44">
        <v>12970998</v>
      </c>
      <c r="I90" s="44">
        <v>29327912</v>
      </c>
    </row>
    <row r="91" spans="1:9" ht="12.75" customHeight="1" x14ac:dyDescent="0.2">
      <c r="A91" s="177" t="s">
        <v>130</v>
      </c>
      <c r="B91" s="177"/>
      <c r="C91" s="177"/>
      <c r="D91" s="177"/>
      <c r="E91" s="177"/>
      <c r="F91" s="177"/>
      <c r="G91" s="16">
        <v>83</v>
      </c>
      <c r="H91" s="44"/>
      <c r="I91" s="44"/>
    </row>
    <row r="92" spans="1:9" ht="12.75" customHeight="1" x14ac:dyDescent="0.2">
      <c r="A92" s="212" t="s">
        <v>131</v>
      </c>
      <c r="B92" s="212"/>
      <c r="C92" s="212"/>
      <c r="D92" s="212"/>
      <c r="E92" s="212"/>
      <c r="F92" s="212"/>
      <c r="G92" s="17">
        <v>84</v>
      </c>
      <c r="H92" s="59">
        <f>H93-H94</f>
        <v>16356914</v>
      </c>
      <c r="I92" s="59">
        <f>I93-I94</f>
        <v>-12938709</v>
      </c>
    </row>
    <row r="93" spans="1:9" ht="12.75" customHeight="1" x14ac:dyDescent="0.2">
      <c r="A93" s="177" t="s">
        <v>132</v>
      </c>
      <c r="B93" s="177"/>
      <c r="C93" s="177"/>
      <c r="D93" s="177"/>
      <c r="E93" s="177"/>
      <c r="F93" s="177"/>
      <c r="G93" s="16">
        <v>85</v>
      </c>
      <c r="H93" s="44">
        <v>16356914</v>
      </c>
      <c r="I93" s="44"/>
    </row>
    <row r="94" spans="1:9" ht="12.75" customHeight="1" x14ac:dyDescent="0.2">
      <c r="A94" s="177" t="s">
        <v>133</v>
      </c>
      <c r="B94" s="177"/>
      <c r="C94" s="177"/>
      <c r="D94" s="177"/>
      <c r="E94" s="177"/>
      <c r="F94" s="177"/>
      <c r="G94" s="16">
        <v>86</v>
      </c>
      <c r="H94" s="44"/>
      <c r="I94" s="44">
        <v>12938709</v>
      </c>
    </row>
    <row r="95" spans="1:9" ht="12.75" customHeight="1" x14ac:dyDescent="0.2">
      <c r="A95" s="182" t="s">
        <v>134</v>
      </c>
      <c r="B95" s="182"/>
      <c r="C95" s="182"/>
      <c r="D95" s="182"/>
      <c r="E95" s="182"/>
      <c r="F95" s="182"/>
      <c r="G95" s="16">
        <v>87</v>
      </c>
      <c r="H95" s="44"/>
      <c r="I95" s="44"/>
    </row>
    <row r="96" spans="1:9" ht="12.75" customHeight="1" x14ac:dyDescent="0.2">
      <c r="A96" s="181" t="s">
        <v>135</v>
      </c>
      <c r="B96" s="181"/>
      <c r="C96" s="181"/>
      <c r="D96" s="181"/>
      <c r="E96" s="181"/>
      <c r="F96" s="181"/>
      <c r="G96" s="17">
        <v>88</v>
      </c>
      <c r="H96" s="59">
        <f>SUM(H97:H102)</f>
        <v>6877999</v>
      </c>
      <c r="I96" s="59">
        <f>SUM(I97:I102)</f>
        <v>3941081</v>
      </c>
    </row>
    <row r="97" spans="1:9" ht="25.9" customHeight="1" x14ac:dyDescent="0.2">
      <c r="A97" s="177" t="s">
        <v>136</v>
      </c>
      <c r="B97" s="177"/>
      <c r="C97" s="177"/>
      <c r="D97" s="177"/>
      <c r="E97" s="177"/>
      <c r="F97" s="177"/>
      <c r="G97" s="16">
        <v>89</v>
      </c>
      <c r="H97" s="44">
        <v>2554442</v>
      </c>
      <c r="I97" s="44">
        <v>542855</v>
      </c>
    </row>
    <row r="98" spans="1:9" ht="12.75" customHeight="1" x14ac:dyDescent="0.2">
      <c r="A98" s="177" t="s">
        <v>137</v>
      </c>
      <c r="B98" s="177"/>
      <c r="C98" s="177"/>
      <c r="D98" s="177"/>
      <c r="E98" s="177"/>
      <c r="F98" s="177"/>
      <c r="G98" s="16">
        <v>90</v>
      </c>
      <c r="H98" s="44"/>
      <c r="I98" s="44"/>
    </row>
    <row r="99" spans="1:9" ht="12.75" customHeight="1" x14ac:dyDescent="0.2">
      <c r="A99" s="177" t="s">
        <v>138</v>
      </c>
      <c r="B99" s="177"/>
      <c r="C99" s="177"/>
      <c r="D99" s="177"/>
      <c r="E99" s="177"/>
      <c r="F99" s="177"/>
      <c r="G99" s="16">
        <v>91</v>
      </c>
      <c r="H99" s="44">
        <v>4323557</v>
      </c>
      <c r="I99" s="44">
        <v>3398226</v>
      </c>
    </row>
    <row r="100" spans="1:9" ht="12.75" customHeight="1" x14ac:dyDescent="0.2">
      <c r="A100" s="177" t="s">
        <v>139</v>
      </c>
      <c r="B100" s="177"/>
      <c r="C100" s="177"/>
      <c r="D100" s="177"/>
      <c r="E100" s="177"/>
      <c r="F100" s="177"/>
      <c r="G100" s="16">
        <v>92</v>
      </c>
      <c r="H100" s="58"/>
      <c r="I100" s="58"/>
    </row>
    <row r="101" spans="1:9" ht="12.75" customHeight="1" x14ac:dyDescent="0.2">
      <c r="A101" s="177" t="s">
        <v>140</v>
      </c>
      <c r="B101" s="177"/>
      <c r="C101" s="177"/>
      <c r="D101" s="177"/>
      <c r="E101" s="177"/>
      <c r="F101" s="177"/>
      <c r="G101" s="16">
        <v>93</v>
      </c>
      <c r="H101" s="58"/>
      <c r="I101" s="58"/>
    </row>
    <row r="102" spans="1:9" ht="12.75" customHeight="1" x14ac:dyDescent="0.2">
      <c r="A102" s="177" t="s">
        <v>141</v>
      </c>
      <c r="B102" s="177"/>
      <c r="C102" s="177"/>
      <c r="D102" s="177"/>
      <c r="E102" s="177"/>
      <c r="F102" s="177"/>
      <c r="G102" s="16">
        <v>94</v>
      </c>
      <c r="H102" s="58"/>
      <c r="I102" s="58"/>
    </row>
    <row r="103" spans="1:9" ht="12.75" customHeight="1" x14ac:dyDescent="0.2">
      <c r="A103" s="181" t="s">
        <v>142</v>
      </c>
      <c r="B103" s="181"/>
      <c r="C103" s="181"/>
      <c r="D103" s="181"/>
      <c r="E103" s="181"/>
      <c r="F103" s="181"/>
      <c r="G103" s="17">
        <v>95</v>
      </c>
      <c r="H103" s="59">
        <f>SUM(H104:H114)</f>
        <v>69424980</v>
      </c>
      <c r="I103" s="59">
        <f>SUM(I104:I114)</f>
        <v>101595187</v>
      </c>
    </row>
    <row r="104" spans="1:9" ht="12.75" customHeight="1" x14ac:dyDescent="0.2">
      <c r="A104" s="177" t="s">
        <v>143</v>
      </c>
      <c r="B104" s="177"/>
      <c r="C104" s="177"/>
      <c r="D104" s="177"/>
      <c r="E104" s="177"/>
      <c r="F104" s="177"/>
      <c r="G104" s="16">
        <v>96</v>
      </c>
      <c r="H104" s="45"/>
      <c r="I104" s="45"/>
    </row>
    <row r="105" spans="1:9" ht="12.75" customHeight="1" x14ac:dyDescent="0.2">
      <c r="A105" s="177" t="s">
        <v>144</v>
      </c>
      <c r="B105" s="177"/>
      <c r="C105" s="177"/>
      <c r="D105" s="177"/>
      <c r="E105" s="177"/>
      <c r="F105" s="177"/>
      <c r="G105" s="16">
        <v>97</v>
      </c>
      <c r="H105" s="44"/>
      <c r="I105" s="44"/>
    </row>
    <row r="106" spans="1:9" ht="24.6" customHeight="1" x14ac:dyDescent="0.2">
      <c r="A106" s="177" t="s">
        <v>145</v>
      </c>
      <c r="B106" s="177"/>
      <c r="C106" s="177"/>
      <c r="D106" s="177"/>
      <c r="E106" s="177"/>
      <c r="F106" s="177"/>
      <c r="G106" s="16">
        <v>98</v>
      </c>
      <c r="H106" s="44"/>
      <c r="I106" s="44"/>
    </row>
    <row r="107" spans="1:9" ht="22.15" customHeight="1" x14ac:dyDescent="0.2">
      <c r="A107" s="177" t="s">
        <v>146</v>
      </c>
      <c r="B107" s="177"/>
      <c r="C107" s="177"/>
      <c r="D107" s="177"/>
      <c r="E107" s="177"/>
      <c r="F107" s="177"/>
      <c r="G107" s="16">
        <v>99</v>
      </c>
      <c r="H107" s="44"/>
      <c r="I107" s="44"/>
    </row>
    <row r="108" spans="1:9" ht="12.75" customHeight="1" x14ac:dyDescent="0.2">
      <c r="A108" s="177" t="s">
        <v>147</v>
      </c>
      <c r="B108" s="177"/>
      <c r="C108" s="177"/>
      <c r="D108" s="177"/>
      <c r="E108" s="177"/>
      <c r="F108" s="177"/>
      <c r="G108" s="16">
        <v>100</v>
      </c>
      <c r="H108" s="44"/>
      <c r="I108" s="44"/>
    </row>
    <row r="109" spans="1:9" ht="12.75" customHeight="1" x14ac:dyDescent="0.2">
      <c r="A109" s="177" t="s">
        <v>148</v>
      </c>
      <c r="B109" s="177"/>
      <c r="C109" s="177"/>
      <c r="D109" s="177"/>
      <c r="E109" s="177"/>
      <c r="F109" s="177"/>
      <c r="G109" s="16">
        <v>101</v>
      </c>
      <c r="H109" s="44">
        <v>69424980</v>
      </c>
      <c r="I109" s="44">
        <v>101595187</v>
      </c>
    </row>
    <row r="110" spans="1:9" ht="12.75" customHeight="1" x14ac:dyDescent="0.2">
      <c r="A110" s="177" t="s">
        <v>149</v>
      </c>
      <c r="B110" s="177"/>
      <c r="C110" s="177"/>
      <c r="D110" s="177"/>
      <c r="E110" s="177"/>
      <c r="F110" s="177"/>
      <c r="G110" s="16">
        <v>102</v>
      </c>
      <c r="H110" s="44"/>
      <c r="I110" s="44"/>
    </row>
    <row r="111" spans="1:9" ht="12.75" customHeight="1" x14ac:dyDescent="0.2">
      <c r="A111" s="177" t="s">
        <v>150</v>
      </c>
      <c r="B111" s="177"/>
      <c r="C111" s="177"/>
      <c r="D111" s="177"/>
      <c r="E111" s="177"/>
      <c r="F111" s="177"/>
      <c r="G111" s="16">
        <v>103</v>
      </c>
      <c r="H111" s="45"/>
      <c r="I111" s="45"/>
    </row>
    <row r="112" spans="1:9" ht="12.75" customHeight="1" x14ac:dyDescent="0.2">
      <c r="A112" s="177" t="s">
        <v>151</v>
      </c>
      <c r="B112" s="177"/>
      <c r="C112" s="177"/>
      <c r="D112" s="177"/>
      <c r="E112" s="177"/>
      <c r="F112" s="177"/>
      <c r="G112" s="16">
        <v>104</v>
      </c>
      <c r="H112" s="44"/>
      <c r="I112" s="44"/>
    </row>
    <row r="113" spans="1:9" ht="12.75" customHeight="1" x14ac:dyDescent="0.2">
      <c r="A113" s="177" t="s">
        <v>152</v>
      </c>
      <c r="B113" s="177"/>
      <c r="C113" s="177"/>
      <c r="D113" s="177"/>
      <c r="E113" s="177"/>
      <c r="F113" s="177"/>
      <c r="G113" s="16">
        <v>105</v>
      </c>
      <c r="H113" s="58"/>
      <c r="I113" s="58"/>
    </row>
    <row r="114" spans="1:9" ht="12.75" customHeight="1" x14ac:dyDescent="0.2">
      <c r="A114" s="177" t="s">
        <v>153</v>
      </c>
      <c r="B114" s="177"/>
      <c r="C114" s="177"/>
      <c r="D114" s="177"/>
      <c r="E114" s="177"/>
      <c r="F114" s="177"/>
      <c r="G114" s="16">
        <v>106</v>
      </c>
      <c r="H114" s="58"/>
      <c r="I114" s="58"/>
    </row>
    <row r="115" spans="1:9" ht="12.75" customHeight="1" x14ac:dyDescent="0.2">
      <c r="A115" s="181" t="s">
        <v>154</v>
      </c>
      <c r="B115" s="181"/>
      <c r="C115" s="181"/>
      <c r="D115" s="181"/>
      <c r="E115" s="181"/>
      <c r="F115" s="181"/>
      <c r="G115" s="17">
        <v>107</v>
      </c>
      <c r="H115" s="59">
        <f>SUM(H116:H129)</f>
        <v>58596029</v>
      </c>
      <c r="I115" s="59">
        <f>SUM(I116:I129)</f>
        <v>69320047</v>
      </c>
    </row>
    <row r="116" spans="1:9" ht="12.75" customHeight="1" x14ac:dyDescent="0.2">
      <c r="A116" s="177" t="s">
        <v>155</v>
      </c>
      <c r="B116" s="177"/>
      <c r="C116" s="177"/>
      <c r="D116" s="177"/>
      <c r="E116" s="177"/>
      <c r="F116" s="177"/>
      <c r="G116" s="16">
        <v>108</v>
      </c>
      <c r="H116" s="44"/>
      <c r="I116" s="44"/>
    </row>
    <row r="117" spans="1:9" ht="12.75" customHeight="1" x14ac:dyDescent="0.2">
      <c r="A117" s="177" t="s">
        <v>156</v>
      </c>
      <c r="B117" s="177"/>
      <c r="C117" s="177"/>
      <c r="D117" s="177"/>
      <c r="E117" s="177"/>
      <c r="F117" s="177"/>
      <c r="G117" s="16">
        <v>109</v>
      </c>
      <c r="H117" s="44"/>
      <c r="I117" s="44"/>
    </row>
    <row r="118" spans="1:9" ht="21.6" customHeight="1" x14ac:dyDescent="0.2">
      <c r="A118" s="177" t="s">
        <v>157</v>
      </c>
      <c r="B118" s="177"/>
      <c r="C118" s="177"/>
      <c r="D118" s="177"/>
      <c r="E118" s="177"/>
      <c r="F118" s="177"/>
      <c r="G118" s="16">
        <v>110</v>
      </c>
      <c r="H118" s="44"/>
      <c r="I118" s="44"/>
    </row>
    <row r="119" spans="1:9" ht="25.9" customHeight="1" x14ac:dyDescent="0.2">
      <c r="A119" s="177" t="s">
        <v>158</v>
      </c>
      <c r="B119" s="177"/>
      <c r="C119" s="177"/>
      <c r="D119" s="177"/>
      <c r="E119" s="177"/>
      <c r="F119" s="177"/>
      <c r="G119" s="16">
        <v>111</v>
      </c>
      <c r="H119" s="44"/>
      <c r="I119" s="44"/>
    </row>
    <row r="120" spans="1:9" ht="12.75" customHeight="1" x14ac:dyDescent="0.2">
      <c r="A120" s="177" t="s">
        <v>159</v>
      </c>
      <c r="B120" s="177"/>
      <c r="C120" s="177"/>
      <c r="D120" s="177"/>
      <c r="E120" s="177"/>
      <c r="F120" s="177"/>
      <c r="G120" s="16">
        <v>112</v>
      </c>
      <c r="H120" s="44"/>
      <c r="I120" s="44"/>
    </row>
    <row r="121" spans="1:9" ht="12.75" customHeight="1" x14ac:dyDescent="0.2">
      <c r="A121" s="177" t="s">
        <v>160</v>
      </c>
      <c r="B121" s="177"/>
      <c r="C121" s="177"/>
      <c r="D121" s="177"/>
      <c r="E121" s="177"/>
      <c r="F121" s="177"/>
      <c r="G121" s="16">
        <v>113</v>
      </c>
      <c r="H121" s="44">
        <v>22166676</v>
      </c>
      <c r="I121" s="44">
        <v>29525441</v>
      </c>
    </row>
    <row r="122" spans="1:9" ht="12.75" customHeight="1" x14ac:dyDescent="0.2">
      <c r="A122" s="177" t="s">
        <v>161</v>
      </c>
      <c r="B122" s="177"/>
      <c r="C122" s="177"/>
      <c r="D122" s="177"/>
      <c r="E122" s="177"/>
      <c r="F122" s="177"/>
      <c r="G122" s="16">
        <v>114</v>
      </c>
      <c r="H122" s="44">
        <v>8556814</v>
      </c>
      <c r="I122" s="44">
        <v>7552063</v>
      </c>
    </row>
    <row r="123" spans="1:9" ht="12.75" customHeight="1" x14ac:dyDescent="0.2">
      <c r="A123" s="177" t="s">
        <v>162</v>
      </c>
      <c r="B123" s="177"/>
      <c r="C123" s="177"/>
      <c r="D123" s="177"/>
      <c r="E123" s="177"/>
      <c r="F123" s="177"/>
      <c r="G123" s="16">
        <v>115</v>
      </c>
      <c r="H123" s="44">
        <v>12559796</v>
      </c>
      <c r="I123" s="44">
        <v>11059779</v>
      </c>
    </row>
    <row r="124" spans="1:9" x14ac:dyDescent="0.2">
      <c r="A124" s="177" t="s">
        <v>163</v>
      </c>
      <c r="B124" s="177"/>
      <c r="C124" s="177"/>
      <c r="D124" s="177"/>
      <c r="E124" s="177"/>
      <c r="F124" s="177"/>
      <c r="G124" s="16">
        <v>116</v>
      </c>
      <c r="H124" s="44"/>
      <c r="I124" s="44"/>
    </row>
    <row r="125" spans="1:9" x14ac:dyDescent="0.2">
      <c r="A125" s="177" t="s">
        <v>164</v>
      </c>
      <c r="B125" s="177"/>
      <c r="C125" s="177"/>
      <c r="D125" s="177"/>
      <c r="E125" s="177"/>
      <c r="F125" s="177"/>
      <c r="G125" s="16">
        <v>117</v>
      </c>
      <c r="H125" s="44">
        <v>7690722</v>
      </c>
      <c r="I125" s="44">
        <v>7355329</v>
      </c>
    </row>
    <row r="126" spans="1:9" x14ac:dyDescent="0.2">
      <c r="A126" s="177" t="s">
        <v>165</v>
      </c>
      <c r="B126" s="177"/>
      <c r="C126" s="177"/>
      <c r="D126" s="177"/>
      <c r="E126" s="177"/>
      <c r="F126" s="177"/>
      <c r="G126" s="16">
        <v>118</v>
      </c>
      <c r="H126" s="44">
        <v>4015215</v>
      </c>
      <c r="I126" s="44">
        <v>1794613</v>
      </c>
    </row>
    <row r="127" spans="1:9" x14ac:dyDescent="0.2">
      <c r="A127" s="177" t="s">
        <v>166</v>
      </c>
      <c r="B127" s="177"/>
      <c r="C127" s="177"/>
      <c r="D127" s="177"/>
      <c r="E127" s="177"/>
      <c r="F127" s="177"/>
      <c r="G127" s="16">
        <v>119</v>
      </c>
      <c r="H127" s="44"/>
      <c r="I127" s="44"/>
    </row>
    <row r="128" spans="1:9" x14ac:dyDescent="0.2">
      <c r="A128" s="177" t="s">
        <v>167</v>
      </c>
      <c r="B128" s="177"/>
      <c r="C128" s="177"/>
      <c r="D128" s="177"/>
      <c r="E128" s="177"/>
      <c r="F128" s="177"/>
      <c r="G128" s="16">
        <v>120</v>
      </c>
      <c r="H128" s="58"/>
      <c r="I128" s="58"/>
    </row>
    <row r="129" spans="1:9" x14ac:dyDescent="0.2">
      <c r="A129" s="177" t="s">
        <v>168</v>
      </c>
      <c r="B129" s="177"/>
      <c r="C129" s="177"/>
      <c r="D129" s="177"/>
      <c r="E129" s="177"/>
      <c r="F129" s="177"/>
      <c r="G129" s="16">
        <v>121</v>
      </c>
      <c r="H129" s="58">
        <v>3606806</v>
      </c>
      <c r="I129" s="58">
        <v>12032822</v>
      </c>
    </row>
    <row r="130" spans="1:9" ht="22.15" customHeight="1" x14ac:dyDescent="0.2">
      <c r="A130" s="213" t="s">
        <v>169</v>
      </c>
      <c r="B130" s="213"/>
      <c r="C130" s="213"/>
      <c r="D130" s="213"/>
      <c r="E130" s="213"/>
      <c r="F130" s="213"/>
      <c r="G130" s="16">
        <v>122</v>
      </c>
      <c r="H130" s="58">
        <v>442441</v>
      </c>
      <c r="I130" s="58">
        <v>1829832</v>
      </c>
    </row>
    <row r="131" spans="1:9" x14ac:dyDescent="0.2">
      <c r="A131" s="181" t="s">
        <v>170</v>
      </c>
      <c r="B131" s="181"/>
      <c r="C131" s="181"/>
      <c r="D131" s="181"/>
      <c r="E131" s="181"/>
      <c r="F131" s="181"/>
      <c r="G131" s="17">
        <v>123</v>
      </c>
      <c r="H131" s="59">
        <f>H75+H96+H103+H115+H130</f>
        <v>907273309</v>
      </c>
      <c r="I131" s="59">
        <f>I75+I96+I103+I115+I130</f>
        <v>935679298</v>
      </c>
    </row>
    <row r="132" spans="1:9" x14ac:dyDescent="0.2">
      <c r="A132" s="214" t="s">
        <v>171</v>
      </c>
      <c r="B132" s="214"/>
      <c r="C132" s="214"/>
      <c r="D132" s="214"/>
      <c r="E132" s="214"/>
      <c r="F132" s="214"/>
      <c r="G132" s="19">
        <v>124</v>
      </c>
      <c r="H132" s="60">
        <v>4452613</v>
      </c>
      <c r="I132" s="60">
        <v>4452613</v>
      </c>
    </row>
  </sheetData>
  <sheetProtection algorithmName="SHA-512" hashValue="UkOU9gLnGsbokQ1g6okHVHIalCreKmV9Tv97+DJyXlNREdx0XGiRmhhlNLEer/L9OsCFG1NmoJuvCfo2Tey2Xg==" saltValue="0M/nqei+Br/aloD/1ZCpPA=="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Incorrect entry" error="You can enter only whole numbers or a zero" sqref="H95:I95 H75:I75 H92:I92 H77:I89">
      <formula1>999999999999</formula1>
    </dataValidation>
    <dataValidation type="whole" operator="greaterThanOrEqual" allowBlank="1" showInputMessage="1" showErrorMessage="1" errorTitle="Incorrect entry" error="You can enter only positive whole numbers or a zero" sqref="H76:I76 H8:I73 H93:I94 H90:I91 H96:I132">
      <formula1>0</formula1>
    </dataValidation>
  </dataValidations>
  <pageMargins left="0.74803149606299213" right="0.74803149606299213" top="0.98425196850393704" bottom="0.98425196850393704" header="0.51181102362204722" footer="0.51181102362204722"/>
  <pageSetup paperSize="9" scale="84" orientation="portrait" r:id="rId1"/>
  <rowBreaks count="2" manualBreakCount="2">
    <brk id="59" max="8" man="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4"/>
  <sheetViews>
    <sheetView view="pageBreakPreview" topLeftCell="A58" zoomScale="110" zoomScaleNormal="100" zoomScaleSheetLayoutView="110" workbookViewId="0">
      <selection activeCell="H103" sqref="H103:I104"/>
    </sheetView>
  </sheetViews>
  <sheetFormatPr defaultRowHeight="12.75" x14ac:dyDescent="0.2"/>
  <cols>
    <col min="1" max="7" width="9.140625" style="11"/>
    <col min="8" max="9" width="19.42578125" style="55"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26" t="s">
        <v>172</v>
      </c>
      <c r="B1" s="190"/>
      <c r="C1" s="190"/>
      <c r="D1" s="190"/>
      <c r="E1" s="190"/>
      <c r="F1" s="190"/>
      <c r="G1" s="190"/>
      <c r="H1" s="190"/>
      <c r="I1" s="190"/>
    </row>
    <row r="2" spans="1:9" x14ac:dyDescent="0.2">
      <c r="A2" s="225" t="s">
        <v>508</v>
      </c>
      <c r="B2" s="192"/>
      <c r="C2" s="192"/>
      <c r="D2" s="192"/>
      <c r="E2" s="192"/>
      <c r="F2" s="192"/>
      <c r="G2" s="192"/>
      <c r="H2" s="192"/>
      <c r="I2" s="192"/>
    </row>
    <row r="3" spans="1:9" x14ac:dyDescent="0.2">
      <c r="A3" s="237" t="s">
        <v>173</v>
      </c>
      <c r="B3" s="238"/>
      <c r="C3" s="238"/>
      <c r="D3" s="238"/>
      <c r="E3" s="238"/>
      <c r="F3" s="238"/>
      <c r="G3" s="238"/>
      <c r="H3" s="238"/>
      <c r="I3" s="238"/>
    </row>
    <row r="4" spans="1:9" ht="12.75" customHeight="1" x14ac:dyDescent="0.2">
      <c r="A4" s="195" t="s">
        <v>507</v>
      </c>
      <c r="B4" s="196"/>
      <c r="C4" s="196"/>
      <c r="D4" s="196"/>
      <c r="E4" s="196"/>
      <c r="F4" s="196"/>
      <c r="G4" s="196"/>
      <c r="H4" s="196"/>
      <c r="I4" s="197"/>
    </row>
    <row r="5" spans="1:9" ht="24" thickBot="1" x14ac:dyDescent="0.25">
      <c r="A5" s="223" t="s">
        <v>174</v>
      </c>
      <c r="B5" s="202"/>
      <c r="C5" s="202"/>
      <c r="D5" s="202"/>
      <c r="E5" s="202"/>
      <c r="F5" s="203"/>
      <c r="G5" s="12" t="s">
        <v>175</v>
      </c>
      <c r="H5" s="46" t="s">
        <v>176</v>
      </c>
      <c r="I5" s="46" t="s">
        <v>177</v>
      </c>
    </row>
    <row r="6" spans="1:9" x14ac:dyDescent="0.2">
      <c r="A6" s="224">
        <v>1</v>
      </c>
      <c r="B6" s="199"/>
      <c r="C6" s="199"/>
      <c r="D6" s="199"/>
      <c r="E6" s="199"/>
      <c r="F6" s="200"/>
      <c r="G6" s="14">
        <v>2</v>
      </c>
      <c r="H6" s="20">
        <v>3</v>
      </c>
      <c r="I6" s="20">
        <v>4</v>
      </c>
    </row>
    <row r="7" spans="1:9" x14ac:dyDescent="0.2">
      <c r="A7" s="235" t="s">
        <v>178</v>
      </c>
      <c r="B7" s="235"/>
      <c r="C7" s="235"/>
      <c r="D7" s="235"/>
      <c r="E7" s="235"/>
      <c r="F7" s="235"/>
      <c r="G7" s="24">
        <v>125</v>
      </c>
      <c r="H7" s="63">
        <f>SUM(H8:H12)</f>
        <v>321155057</v>
      </c>
      <c r="I7" s="63">
        <f>SUM(I8:I12)</f>
        <v>320130034</v>
      </c>
    </row>
    <row r="8" spans="1:9" x14ac:dyDescent="0.2">
      <c r="A8" s="177" t="s">
        <v>179</v>
      </c>
      <c r="B8" s="177"/>
      <c r="C8" s="177"/>
      <c r="D8" s="177"/>
      <c r="E8" s="177"/>
      <c r="F8" s="177"/>
      <c r="G8" s="16">
        <v>126</v>
      </c>
      <c r="H8" s="58"/>
      <c r="I8" s="58"/>
    </row>
    <row r="9" spans="1:9" x14ac:dyDescent="0.2">
      <c r="A9" s="177" t="s">
        <v>180</v>
      </c>
      <c r="B9" s="177"/>
      <c r="C9" s="177"/>
      <c r="D9" s="177"/>
      <c r="E9" s="177"/>
      <c r="F9" s="177"/>
      <c r="G9" s="16">
        <v>127</v>
      </c>
      <c r="H9" s="58">
        <v>297739119</v>
      </c>
      <c r="I9" s="58">
        <v>308559933</v>
      </c>
    </row>
    <row r="10" spans="1:9" x14ac:dyDescent="0.2">
      <c r="A10" s="177" t="s">
        <v>181</v>
      </c>
      <c r="B10" s="177"/>
      <c r="C10" s="177"/>
      <c r="D10" s="177"/>
      <c r="E10" s="177"/>
      <c r="F10" s="177"/>
      <c r="G10" s="16">
        <v>128</v>
      </c>
      <c r="H10" s="58"/>
      <c r="I10" s="58"/>
    </row>
    <row r="11" spans="1:9" x14ac:dyDescent="0.2">
      <c r="A11" s="177" t="s">
        <v>182</v>
      </c>
      <c r="B11" s="177"/>
      <c r="C11" s="177"/>
      <c r="D11" s="177"/>
      <c r="E11" s="177"/>
      <c r="F11" s="177"/>
      <c r="G11" s="16">
        <v>129</v>
      </c>
      <c r="H11" s="58"/>
      <c r="I11" s="58"/>
    </row>
    <row r="12" spans="1:9" x14ac:dyDescent="0.2">
      <c r="A12" s="177" t="s">
        <v>183</v>
      </c>
      <c r="B12" s="177"/>
      <c r="C12" s="177"/>
      <c r="D12" s="177"/>
      <c r="E12" s="177"/>
      <c r="F12" s="177"/>
      <c r="G12" s="16">
        <v>130</v>
      </c>
      <c r="H12" s="58">
        <v>23415938</v>
      </c>
      <c r="I12" s="58">
        <v>11570101</v>
      </c>
    </row>
    <row r="13" spans="1:9" ht="22.15" customHeight="1" x14ac:dyDescent="0.2">
      <c r="A13" s="181" t="s">
        <v>184</v>
      </c>
      <c r="B13" s="181"/>
      <c r="C13" s="181"/>
      <c r="D13" s="181"/>
      <c r="E13" s="181"/>
      <c r="F13" s="181"/>
      <c r="G13" s="17">
        <v>131</v>
      </c>
      <c r="H13" s="59">
        <f>H14+H15+H19+H23+H24+H25+H28+H35</f>
        <v>297903592</v>
      </c>
      <c r="I13" s="59">
        <f>I14+I15+I19+I23+I24+I25+I28+I35</f>
        <v>335982264</v>
      </c>
    </row>
    <row r="14" spans="1:9" x14ac:dyDescent="0.2">
      <c r="A14" s="177" t="s">
        <v>185</v>
      </c>
      <c r="B14" s="177"/>
      <c r="C14" s="177"/>
      <c r="D14" s="177"/>
      <c r="E14" s="177"/>
      <c r="F14" s="177"/>
      <c r="G14" s="16">
        <v>132</v>
      </c>
      <c r="H14" s="58"/>
      <c r="I14" s="58"/>
    </row>
    <row r="15" spans="1:9" x14ac:dyDescent="0.2">
      <c r="A15" s="236" t="s">
        <v>186</v>
      </c>
      <c r="B15" s="236"/>
      <c r="C15" s="236"/>
      <c r="D15" s="236"/>
      <c r="E15" s="236"/>
      <c r="F15" s="236"/>
      <c r="G15" s="17">
        <v>133</v>
      </c>
      <c r="H15" s="59">
        <f>SUM(H16:H18)</f>
        <v>70987854</v>
      </c>
      <c r="I15" s="59">
        <f>SUM(I16:I18)</f>
        <v>79778192</v>
      </c>
    </row>
    <row r="16" spans="1:9" x14ac:dyDescent="0.2">
      <c r="A16" s="227" t="s">
        <v>187</v>
      </c>
      <c r="B16" s="227"/>
      <c r="C16" s="227"/>
      <c r="D16" s="227"/>
      <c r="E16" s="227"/>
      <c r="F16" s="227"/>
      <c r="G16" s="16">
        <v>134</v>
      </c>
      <c r="H16" s="58">
        <v>30405743</v>
      </c>
      <c r="I16" s="58">
        <v>34058242</v>
      </c>
    </row>
    <row r="17" spans="1:9" x14ac:dyDescent="0.2">
      <c r="A17" s="227" t="s">
        <v>188</v>
      </c>
      <c r="B17" s="227"/>
      <c r="C17" s="227"/>
      <c r="D17" s="227"/>
      <c r="E17" s="227"/>
      <c r="F17" s="227"/>
      <c r="G17" s="16">
        <v>135</v>
      </c>
      <c r="H17" s="58">
        <v>442259</v>
      </c>
      <c r="I17" s="58">
        <v>370202</v>
      </c>
    </row>
    <row r="18" spans="1:9" x14ac:dyDescent="0.2">
      <c r="A18" s="227" t="s">
        <v>189</v>
      </c>
      <c r="B18" s="227"/>
      <c r="C18" s="227"/>
      <c r="D18" s="227"/>
      <c r="E18" s="227"/>
      <c r="F18" s="227"/>
      <c r="G18" s="16">
        <v>136</v>
      </c>
      <c r="H18" s="58">
        <v>40139852</v>
      </c>
      <c r="I18" s="58">
        <v>45349748</v>
      </c>
    </row>
    <row r="19" spans="1:9" x14ac:dyDescent="0.2">
      <c r="A19" s="236" t="s">
        <v>190</v>
      </c>
      <c r="B19" s="236"/>
      <c r="C19" s="236"/>
      <c r="D19" s="236"/>
      <c r="E19" s="236"/>
      <c r="F19" s="236"/>
      <c r="G19" s="17">
        <v>137</v>
      </c>
      <c r="H19" s="59">
        <f>SUM(H20:H22)</f>
        <v>71670905</v>
      </c>
      <c r="I19" s="59">
        <f>SUM(I20:I22)</f>
        <v>105444873</v>
      </c>
    </row>
    <row r="20" spans="1:9" x14ac:dyDescent="0.2">
      <c r="A20" s="227" t="s">
        <v>191</v>
      </c>
      <c r="B20" s="227"/>
      <c r="C20" s="227"/>
      <c r="D20" s="227"/>
      <c r="E20" s="227"/>
      <c r="F20" s="227"/>
      <c r="G20" s="16">
        <v>138</v>
      </c>
      <c r="H20" s="58">
        <v>44546483</v>
      </c>
      <c r="I20" s="58">
        <v>61772439</v>
      </c>
    </row>
    <row r="21" spans="1:9" x14ac:dyDescent="0.2">
      <c r="A21" s="227" t="s">
        <v>192</v>
      </c>
      <c r="B21" s="227"/>
      <c r="C21" s="227"/>
      <c r="D21" s="227"/>
      <c r="E21" s="227"/>
      <c r="F21" s="227"/>
      <c r="G21" s="16">
        <v>139</v>
      </c>
      <c r="H21" s="58">
        <v>16476097</v>
      </c>
      <c r="I21" s="58">
        <v>28257534</v>
      </c>
    </row>
    <row r="22" spans="1:9" x14ac:dyDescent="0.2">
      <c r="A22" s="227" t="s">
        <v>193</v>
      </c>
      <c r="B22" s="227"/>
      <c r="C22" s="227"/>
      <c r="D22" s="227"/>
      <c r="E22" s="227"/>
      <c r="F22" s="227"/>
      <c r="G22" s="16">
        <v>140</v>
      </c>
      <c r="H22" s="58">
        <v>10648325</v>
      </c>
      <c r="I22" s="58">
        <v>15414900</v>
      </c>
    </row>
    <row r="23" spans="1:9" x14ac:dyDescent="0.2">
      <c r="A23" s="177" t="s">
        <v>194</v>
      </c>
      <c r="B23" s="177"/>
      <c r="C23" s="177"/>
      <c r="D23" s="177"/>
      <c r="E23" s="177"/>
      <c r="F23" s="177"/>
      <c r="G23" s="16">
        <v>141</v>
      </c>
      <c r="H23" s="58">
        <v>98354977</v>
      </c>
      <c r="I23" s="58">
        <v>97957390</v>
      </c>
    </row>
    <row r="24" spans="1:9" x14ac:dyDescent="0.2">
      <c r="A24" s="177" t="s">
        <v>195</v>
      </c>
      <c r="B24" s="177"/>
      <c r="C24" s="177"/>
      <c r="D24" s="177"/>
      <c r="E24" s="177"/>
      <c r="F24" s="177"/>
      <c r="G24" s="16">
        <v>142</v>
      </c>
      <c r="H24" s="58">
        <v>40689870</v>
      </c>
      <c r="I24" s="58">
        <v>38843416</v>
      </c>
    </row>
    <row r="25" spans="1:9" x14ac:dyDescent="0.2">
      <c r="A25" s="236" t="s">
        <v>196</v>
      </c>
      <c r="B25" s="236"/>
      <c r="C25" s="236"/>
      <c r="D25" s="236"/>
      <c r="E25" s="236"/>
      <c r="F25" s="236"/>
      <c r="G25" s="17">
        <v>143</v>
      </c>
      <c r="H25" s="59">
        <f>H26+H27</f>
        <v>14127401</v>
      </c>
      <c r="I25" s="59">
        <f>I26+I27</f>
        <v>5758855</v>
      </c>
    </row>
    <row r="26" spans="1:9" x14ac:dyDescent="0.2">
      <c r="A26" s="227" t="s">
        <v>197</v>
      </c>
      <c r="B26" s="227"/>
      <c r="C26" s="227"/>
      <c r="D26" s="227"/>
      <c r="E26" s="227"/>
      <c r="F26" s="227"/>
      <c r="G26" s="16">
        <v>144</v>
      </c>
      <c r="H26" s="58">
        <v>12842481</v>
      </c>
      <c r="I26" s="58">
        <v>5420531</v>
      </c>
    </row>
    <row r="27" spans="1:9" x14ac:dyDescent="0.2">
      <c r="A27" s="227" t="s">
        <v>198</v>
      </c>
      <c r="B27" s="227"/>
      <c r="C27" s="227"/>
      <c r="D27" s="227"/>
      <c r="E27" s="227"/>
      <c r="F27" s="227"/>
      <c r="G27" s="16">
        <v>145</v>
      </c>
      <c r="H27" s="58">
        <v>1284920</v>
      </c>
      <c r="I27" s="58">
        <v>338324</v>
      </c>
    </row>
    <row r="28" spans="1:9" x14ac:dyDescent="0.2">
      <c r="A28" s="236" t="s">
        <v>199</v>
      </c>
      <c r="B28" s="236"/>
      <c r="C28" s="236"/>
      <c r="D28" s="236"/>
      <c r="E28" s="236"/>
      <c r="F28" s="236"/>
      <c r="G28" s="17">
        <v>146</v>
      </c>
      <c r="H28" s="59">
        <f>SUM(H29:H34)</f>
        <v>2072585</v>
      </c>
      <c r="I28" s="59">
        <f>SUM(I29:I34)</f>
        <v>8199538</v>
      </c>
    </row>
    <row r="29" spans="1:9" x14ac:dyDescent="0.2">
      <c r="A29" s="227" t="s">
        <v>200</v>
      </c>
      <c r="B29" s="227"/>
      <c r="C29" s="227"/>
      <c r="D29" s="227"/>
      <c r="E29" s="227"/>
      <c r="F29" s="227"/>
      <c r="G29" s="16">
        <v>147</v>
      </c>
      <c r="H29" s="58">
        <v>2072585</v>
      </c>
      <c r="I29" s="58">
        <v>8199538</v>
      </c>
    </row>
    <row r="30" spans="1:9" x14ac:dyDescent="0.2">
      <c r="A30" s="227" t="s">
        <v>201</v>
      </c>
      <c r="B30" s="227"/>
      <c r="C30" s="227"/>
      <c r="D30" s="227"/>
      <c r="E30" s="227"/>
      <c r="F30" s="227"/>
      <c r="G30" s="16">
        <v>148</v>
      </c>
      <c r="H30" s="58"/>
      <c r="I30" s="58"/>
    </row>
    <row r="31" spans="1:9" x14ac:dyDescent="0.2">
      <c r="A31" s="227" t="s">
        <v>202</v>
      </c>
      <c r="B31" s="227"/>
      <c r="C31" s="227"/>
      <c r="D31" s="227"/>
      <c r="E31" s="227"/>
      <c r="F31" s="227"/>
      <c r="G31" s="16">
        <v>149</v>
      </c>
      <c r="H31" s="58"/>
      <c r="I31" s="58"/>
    </row>
    <row r="32" spans="1:9" x14ac:dyDescent="0.2">
      <c r="A32" s="227" t="s">
        <v>203</v>
      </c>
      <c r="B32" s="227"/>
      <c r="C32" s="227"/>
      <c r="D32" s="227"/>
      <c r="E32" s="227"/>
      <c r="F32" s="227"/>
      <c r="G32" s="16">
        <v>150</v>
      </c>
      <c r="H32" s="58"/>
      <c r="I32" s="58"/>
    </row>
    <row r="33" spans="1:9" x14ac:dyDescent="0.2">
      <c r="A33" s="227" t="s">
        <v>204</v>
      </c>
      <c r="B33" s="227"/>
      <c r="C33" s="227"/>
      <c r="D33" s="227"/>
      <c r="E33" s="227"/>
      <c r="F33" s="227"/>
      <c r="G33" s="16">
        <v>151</v>
      </c>
      <c r="H33" s="58"/>
      <c r="I33" s="58"/>
    </row>
    <row r="34" spans="1:9" x14ac:dyDescent="0.2">
      <c r="A34" s="227" t="s">
        <v>205</v>
      </c>
      <c r="B34" s="227"/>
      <c r="C34" s="227"/>
      <c r="D34" s="227"/>
      <c r="E34" s="227"/>
      <c r="F34" s="227"/>
      <c r="G34" s="16">
        <v>152</v>
      </c>
      <c r="H34" s="58"/>
      <c r="I34" s="58"/>
    </row>
    <row r="35" spans="1:9" x14ac:dyDescent="0.2">
      <c r="A35" s="177" t="s">
        <v>206</v>
      </c>
      <c r="B35" s="177"/>
      <c r="C35" s="177"/>
      <c r="D35" s="177"/>
      <c r="E35" s="177"/>
      <c r="F35" s="177"/>
      <c r="G35" s="16">
        <v>153</v>
      </c>
      <c r="H35" s="58"/>
      <c r="I35" s="58"/>
    </row>
    <row r="36" spans="1:9" x14ac:dyDescent="0.2">
      <c r="A36" s="181" t="s">
        <v>207</v>
      </c>
      <c r="B36" s="181"/>
      <c r="C36" s="181"/>
      <c r="D36" s="181"/>
      <c r="E36" s="181"/>
      <c r="F36" s="181"/>
      <c r="G36" s="17">
        <v>154</v>
      </c>
      <c r="H36" s="59">
        <f>SUM(H37:H46)</f>
        <v>2247430</v>
      </c>
      <c r="I36" s="59">
        <f>SUM(I37:I46)</f>
        <v>2560811</v>
      </c>
    </row>
    <row r="37" spans="1:9" ht="27.6" customHeight="1" x14ac:dyDescent="0.2">
      <c r="A37" s="177" t="s">
        <v>208</v>
      </c>
      <c r="B37" s="177"/>
      <c r="C37" s="177"/>
      <c r="D37" s="177"/>
      <c r="E37" s="177"/>
      <c r="F37" s="177"/>
      <c r="G37" s="16">
        <v>155</v>
      </c>
      <c r="H37" s="58"/>
      <c r="I37" s="58"/>
    </row>
    <row r="38" spans="1:9" ht="25.15" customHeight="1" x14ac:dyDescent="0.2">
      <c r="A38" s="177" t="s">
        <v>209</v>
      </c>
      <c r="B38" s="177"/>
      <c r="C38" s="177"/>
      <c r="D38" s="177"/>
      <c r="E38" s="177"/>
      <c r="F38" s="177"/>
      <c r="G38" s="16">
        <v>156</v>
      </c>
      <c r="H38" s="58"/>
      <c r="I38" s="58"/>
    </row>
    <row r="39" spans="1:9" ht="28.15" customHeight="1" x14ac:dyDescent="0.2">
      <c r="A39" s="177" t="s">
        <v>210</v>
      </c>
      <c r="B39" s="177"/>
      <c r="C39" s="177"/>
      <c r="D39" s="177"/>
      <c r="E39" s="177"/>
      <c r="F39" s="177"/>
      <c r="G39" s="16">
        <v>157</v>
      </c>
      <c r="H39" s="58"/>
      <c r="I39" s="58"/>
    </row>
    <row r="40" spans="1:9" ht="28.15" customHeight="1" x14ac:dyDescent="0.2">
      <c r="A40" s="177" t="s">
        <v>211</v>
      </c>
      <c r="B40" s="177"/>
      <c r="C40" s="177"/>
      <c r="D40" s="177"/>
      <c r="E40" s="177"/>
      <c r="F40" s="177"/>
      <c r="G40" s="16">
        <v>158</v>
      </c>
      <c r="H40" s="58"/>
      <c r="I40" s="58"/>
    </row>
    <row r="41" spans="1:9" ht="22.9" customHeight="1" x14ac:dyDescent="0.2">
      <c r="A41" s="177" t="s">
        <v>212</v>
      </c>
      <c r="B41" s="177"/>
      <c r="C41" s="177"/>
      <c r="D41" s="177"/>
      <c r="E41" s="177"/>
      <c r="F41" s="177"/>
      <c r="G41" s="16">
        <v>159</v>
      </c>
      <c r="H41" s="58"/>
      <c r="I41" s="58"/>
    </row>
    <row r="42" spans="1:9" x14ac:dyDescent="0.2">
      <c r="A42" s="177" t="s">
        <v>213</v>
      </c>
      <c r="B42" s="177"/>
      <c r="C42" s="177"/>
      <c r="D42" s="177"/>
      <c r="E42" s="177"/>
      <c r="F42" s="177"/>
      <c r="G42" s="16">
        <v>160</v>
      </c>
      <c r="H42" s="58"/>
      <c r="I42" s="58"/>
    </row>
    <row r="43" spans="1:9" x14ac:dyDescent="0.2">
      <c r="A43" s="177" t="s">
        <v>214</v>
      </c>
      <c r="B43" s="177"/>
      <c r="C43" s="177"/>
      <c r="D43" s="177"/>
      <c r="E43" s="177"/>
      <c r="F43" s="177"/>
      <c r="G43" s="16">
        <v>161</v>
      </c>
      <c r="H43" s="58">
        <v>483683</v>
      </c>
      <c r="I43" s="58">
        <v>1008741</v>
      </c>
    </row>
    <row r="44" spans="1:9" x14ac:dyDescent="0.2">
      <c r="A44" s="177" t="s">
        <v>215</v>
      </c>
      <c r="B44" s="177"/>
      <c r="C44" s="177"/>
      <c r="D44" s="177"/>
      <c r="E44" s="177"/>
      <c r="F44" s="177"/>
      <c r="G44" s="16">
        <v>162</v>
      </c>
      <c r="H44" s="58">
        <v>1763747</v>
      </c>
      <c r="I44" s="58">
        <v>1552070</v>
      </c>
    </row>
    <row r="45" spans="1:9" x14ac:dyDescent="0.2">
      <c r="A45" s="177" t="s">
        <v>216</v>
      </c>
      <c r="B45" s="177"/>
      <c r="C45" s="177"/>
      <c r="D45" s="177"/>
      <c r="E45" s="177"/>
      <c r="F45" s="177"/>
      <c r="G45" s="16">
        <v>163</v>
      </c>
      <c r="H45" s="58">
        <v>0</v>
      </c>
      <c r="I45" s="58">
        <v>0</v>
      </c>
    </row>
    <row r="46" spans="1:9" x14ac:dyDescent="0.2">
      <c r="A46" s="177" t="s">
        <v>217</v>
      </c>
      <c r="B46" s="177"/>
      <c r="C46" s="177"/>
      <c r="D46" s="177"/>
      <c r="E46" s="177"/>
      <c r="F46" s="177"/>
      <c r="G46" s="16">
        <v>164</v>
      </c>
      <c r="H46" s="58">
        <v>0</v>
      </c>
      <c r="I46" s="58">
        <v>0</v>
      </c>
    </row>
    <row r="47" spans="1:9" x14ac:dyDescent="0.2">
      <c r="A47" s="181" t="s">
        <v>218</v>
      </c>
      <c r="B47" s="181"/>
      <c r="C47" s="181"/>
      <c r="D47" s="181"/>
      <c r="E47" s="181"/>
      <c r="F47" s="181"/>
      <c r="G47" s="17">
        <v>165</v>
      </c>
      <c r="H47" s="59">
        <f>SUM(H48:H54)</f>
        <v>5899375</v>
      </c>
      <c r="I47" s="59">
        <f>SUM(I48:I54)</f>
        <v>3434617</v>
      </c>
    </row>
    <row r="48" spans="1:9" ht="23.45" customHeight="1" x14ac:dyDescent="0.2">
      <c r="A48" s="177" t="s">
        <v>219</v>
      </c>
      <c r="B48" s="177"/>
      <c r="C48" s="177"/>
      <c r="D48" s="177"/>
      <c r="E48" s="177"/>
      <c r="F48" s="177"/>
      <c r="G48" s="16">
        <v>166</v>
      </c>
      <c r="H48" s="58"/>
      <c r="I48" s="58"/>
    </row>
    <row r="49" spans="1:9" ht="22.15" customHeight="1" x14ac:dyDescent="0.2">
      <c r="A49" s="229" t="s">
        <v>220</v>
      </c>
      <c r="B49" s="229"/>
      <c r="C49" s="229"/>
      <c r="D49" s="229"/>
      <c r="E49" s="229"/>
      <c r="F49" s="229"/>
      <c r="G49" s="16">
        <v>167</v>
      </c>
      <c r="H49" s="58"/>
      <c r="I49" s="58"/>
    </row>
    <row r="50" spans="1:9" x14ac:dyDescent="0.2">
      <c r="A50" s="229" t="s">
        <v>221</v>
      </c>
      <c r="B50" s="229"/>
      <c r="C50" s="229"/>
      <c r="D50" s="229"/>
      <c r="E50" s="229"/>
      <c r="F50" s="229"/>
      <c r="G50" s="16">
        <v>168</v>
      </c>
      <c r="H50" s="58">
        <v>5163552</v>
      </c>
      <c r="I50" s="58">
        <v>2654333</v>
      </c>
    </row>
    <row r="51" spans="1:9" x14ac:dyDescent="0.2">
      <c r="A51" s="229" t="s">
        <v>222</v>
      </c>
      <c r="B51" s="229"/>
      <c r="C51" s="229"/>
      <c r="D51" s="229"/>
      <c r="E51" s="229"/>
      <c r="F51" s="229"/>
      <c r="G51" s="16">
        <v>169</v>
      </c>
      <c r="H51" s="58">
        <v>735823</v>
      </c>
      <c r="I51" s="58">
        <v>780284</v>
      </c>
    </row>
    <row r="52" spans="1:9" x14ac:dyDescent="0.2">
      <c r="A52" s="229" t="s">
        <v>223</v>
      </c>
      <c r="B52" s="229"/>
      <c r="C52" s="229"/>
      <c r="D52" s="229"/>
      <c r="E52" s="229"/>
      <c r="F52" s="229"/>
      <c r="G52" s="16">
        <v>170</v>
      </c>
      <c r="H52" s="58"/>
      <c r="I52" s="58"/>
    </row>
    <row r="53" spans="1:9" x14ac:dyDescent="0.2">
      <c r="A53" s="229" t="s">
        <v>224</v>
      </c>
      <c r="B53" s="229"/>
      <c r="C53" s="229"/>
      <c r="D53" s="229"/>
      <c r="E53" s="229"/>
      <c r="F53" s="229"/>
      <c r="G53" s="16">
        <v>171</v>
      </c>
      <c r="H53" s="58"/>
      <c r="I53" s="58"/>
    </row>
    <row r="54" spans="1:9" x14ac:dyDescent="0.2">
      <c r="A54" s="229" t="s">
        <v>225</v>
      </c>
      <c r="B54" s="229"/>
      <c r="C54" s="229"/>
      <c r="D54" s="229"/>
      <c r="E54" s="229"/>
      <c r="F54" s="229"/>
      <c r="G54" s="16">
        <v>172</v>
      </c>
      <c r="H54" s="58"/>
      <c r="I54" s="58"/>
    </row>
    <row r="55" spans="1:9" ht="30.6" customHeight="1" x14ac:dyDescent="0.2">
      <c r="A55" s="213" t="s">
        <v>226</v>
      </c>
      <c r="B55" s="213"/>
      <c r="C55" s="213"/>
      <c r="D55" s="213"/>
      <c r="E55" s="213"/>
      <c r="F55" s="213"/>
      <c r="G55" s="16">
        <v>173</v>
      </c>
      <c r="H55" s="58"/>
      <c r="I55" s="58"/>
    </row>
    <row r="56" spans="1:9" x14ac:dyDescent="0.2">
      <c r="A56" s="213" t="s">
        <v>227</v>
      </c>
      <c r="B56" s="213"/>
      <c r="C56" s="213"/>
      <c r="D56" s="213"/>
      <c r="E56" s="213"/>
      <c r="F56" s="213"/>
      <c r="G56" s="16">
        <v>174</v>
      </c>
      <c r="H56" s="58"/>
      <c r="I56" s="58"/>
    </row>
    <row r="57" spans="1:9" ht="28.9" customHeight="1" x14ac:dyDescent="0.2">
      <c r="A57" s="213" t="s">
        <v>228</v>
      </c>
      <c r="B57" s="213"/>
      <c r="C57" s="213"/>
      <c r="D57" s="213"/>
      <c r="E57" s="213"/>
      <c r="F57" s="213"/>
      <c r="G57" s="16">
        <v>175</v>
      </c>
      <c r="H57" s="58"/>
      <c r="I57" s="58"/>
    </row>
    <row r="58" spans="1:9" x14ac:dyDescent="0.2">
      <c r="A58" s="213" t="s">
        <v>229</v>
      </c>
      <c r="B58" s="213"/>
      <c r="C58" s="213"/>
      <c r="D58" s="213"/>
      <c r="E58" s="213"/>
      <c r="F58" s="213"/>
      <c r="G58" s="16">
        <v>176</v>
      </c>
      <c r="H58" s="58"/>
      <c r="I58" s="58"/>
    </row>
    <row r="59" spans="1:9" x14ac:dyDescent="0.2">
      <c r="A59" s="181" t="s">
        <v>230</v>
      </c>
      <c r="B59" s="181"/>
      <c r="C59" s="181"/>
      <c r="D59" s="181"/>
      <c r="E59" s="181"/>
      <c r="F59" s="181"/>
      <c r="G59" s="17">
        <v>177</v>
      </c>
      <c r="H59" s="59">
        <f>H7+H36+H55+H56</f>
        <v>323402487</v>
      </c>
      <c r="I59" s="59">
        <f>I7+I36+I55+I56</f>
        <v>322690845</v>
      </c>
    </row>
    <row r="60" spans="1:9" x14ac:dyDescent="0.2">
      <c r="A60" s="181" t="s">
        <v>231</v>
      </c>
      <c r="B60" s="181"/>
      <c r="C60" s="181"/>
      <c r="D60" s="181"/>
      <c r="E60" s="181"/>
      <c r="F60" s="181"/>
      <c r="G60" s="17">
        <v>178</v>
      </c>
      <c r="H60" s="59">
        <f>H13+H47+H57+H58</f>
        <v>303802967</v>
      </c>
      <c r="I60" s="59">
        <f>I13+I47+I57+I58</f>
        <v>339416881</v>
      </c>
    </row>
    <row r="61" spans="1:9" x14ac:dyDescent="0.2">
      <c r="A61" s="181" t="s">
        <v>232</v>
      </c>
      <c r="B61" s="181"/>
      <c r="C61" s="181"/>
      <c r="D61" s="181"/>
      <c r="E61" s="181"/>
      <c r="F61" s="181"/>
      <c r="G61" s="17">
        <v>179</v>
      </c>
      <c r="H61" s="59">
        <f>H59-H60</f>
        <v>19599520</v>
      </c>
      <c r="I61" s="59">
        <f>I59-I60</f>
        <v>-16726036</v>
      </c>
    </row>
    <row r="62" spans="1:9" x14ac:dyDescent="0.2">
      <c r="A62" s="228" t="s">
        <v>233</v>
      </c>
      <c r="B62" s="228"/>
      <c r="C62" s="228"/>
      <c r="D62" s="228"/>
      <c r="E62" s="228"/>
      <c r="F62" s="228"/>
      <c r="G62" s="17">
        <v>180</v>
      </c>
      <c r="H62" s="59">
        <f>+IF((H59-H60)&gt;0,(H59-H60),0)</f>
        <v>19599520</v>
      </c>
      <c r="I62" s="59">
        <f>+IF((I59-I60)&gt;0,(I59-I60),0)</f>
        <v>0</v>
      </c>
    </row>
    <row r="63" spans="1:9" x14ac:dyDescent="0.2">
      <c r="A63" s="228" t="s">
        <v>234</v>
      </c>
      <c r="B63" s="228"/>
      <c r="C63" s="228"/>
      <c r="D63" s="228"/>
      <c r="E63" s="228"/>
      <c r="F63" s="228"/>
      <c r="G63" s="17">
        <v>181</v>
      </c>
      <c r="H63" s="59">
        <f>+IF((H59-H60)&lt;0,(H59-H60),0)</f>
        <v>0</v>
      </c>
      <c r="I63" s="59">
        <f>+IF((I59-I60)&lt;0,(I59-I60),0)</f>
        <v>-16726036</v>
      </c>
    </row>
    <row r="64" spans="1:9" x14ac:dyDescent="0.2">
      <c r="A64" s="213" t="s">
        <v>235</v>
      </c>
      <c r="B64" s="213"/>
      <c r="C64" s="213"/>
      <c r="D64" s="213"/>
      <c r="E64" s="213"/>
      <c r="F64" s="213"/>
      <c r="G64" s="16">
        <v>182</v>
      </c>
      <c r="H64" s="58">
        <v>3242606</v>
      </c>
      <c r="I64" s="58">
        <v>-3787327</v>
      </c>
    </row>
    <row r="65" spans="1:9" x14ac:dyDescent="0.2">
      <c r="A65" s="181" t="s">
        <v>236</v>
      </c>
      <c r="B65" s="181"/>
      <c r="C65" s="181"/>
      <c r="D65" s="181"/>
      <c r="E65" s="181"/>
      <c r="F65" s="181"/>
      <c r="G65" s="17">
        <v>183</v>
      </c>
      <c r="H65" s="59">
        <f>H61-H64</f>
        <v>16356914</v>
      </c>
      <c r="I65" s="59">
        <f>I61-I64</f>
        <v>-12938709</v>
      </c>
    </row>
    <row r="66" spans="1:9" x14ac:dyDescent="0.2">
      <c r="A66" s="228" t="s">
        <v>237</v>
      </c>
      <c r="B66" s="228"/>
      <c r="C66" s="228"/>
      <c r="D66" s="228"/>
      <c r="E66" s="228"/>
      <c r="F66" s="228"/>
      <c r="G66" s="17">
        <v>184</v>
      </c>
      <c r="H66" s="59">
        <f>+IF((H61-H64)&gt;0,(H61-H64),0)</f>
        <v>16356914</v>
      </c>
      <c r="I66" s="59">
        <f>+IF((I61-I64)&gt;0,(I61-I64),0)</f>
        <v>0</v>
      </c>
    </row>
    <row r="67" spans="1:9" x14ac:dyDescent="0.2">
      <c r="A67" s="234" t="s">
        <v>238</v>
      </c>
      <c r="B67" s="234"/>
      <c r="C67" s="234"/>
      <c r="D67" s="234"/>
      <c r="E67" s="234"/>
      <c r="F67" s="234"/>
      <c r="G67" s="18">
        <v>185</v>
      </c>
      <c r="H67" s="64">
        <f>+IF((H61-H64)&lt;0,(H61-H64),0)</f>
        <v>0</v>
      </c>
      <c r="I67" s="64">
        <f>+IF((I61-I64)&lt;0,(I61-I64),0)</f>
        <v>-12938709</v>
      </c>
    </row>
    <row r="68" spans="1:9" x14ac:dyDescent="0.2">
      <c r="A68" s="221" t="s">
        <v>239</v>
      </c>
      <c r="B68" s="221"/>
      <c r="C68" s="221"/>
      <c r="D68" s="221"/>
      <c r="E68" s="221"/>
      <c r="F68" s="221"/>
      <c r="G68" s="230"/>
      <c r="H68" s="230"/>
      <c r="I68" s="230"/>
    </row>
    <row r="69" spans="1:9" ht="25.9" customHeight="1" x14ac:dyDescent="0.2">
      <c r="A69" s="181" t="s">
        <v>240</v>
      </c>
      <c r="B69" s="181"/>
      <c r="C69" s="181"/>
      <c r="D69" s="181"/>
      <c r="E69" s="181"/>
      <c r="F69" s="181"/>
      <c r="G69" s="17">
        <v>186</v>
      </c>
      <c r="H69" s="59">
        <f>H70-H71</f>
        <v>0</v>
      </c>
      <c r="I69" s="59">
        <f>I70-I71</f>
        <v>0</v>
      </c>
    </row>
    <row r="70" spans="1:9" x14ac:dyDescent="0.2">
      <c r="A70" s="229" t="s">
        <v>241</v>
      </c>
      <c r="B70" s="229"/>
      <c r="C70" s="229"/>
      <c r="D70" s="229"/>
      <c r="E70" s="229"/>
      <c r="F70" s="229"/>
      <c r="G70" s="16">
        <v>187</v>
      </c>
      <c r="H70" s="58"/>
      <c r="I70" s="58"/>
    </row>
    <row r="71" spans="1:9" x14ac:dyDescent="0.2">
      <c r="A71" s="229" t="s">
        <v>242</v>
      </c>
      <c r="B71" s="229"/>
      <c r="C71" s="229"/>
      <c r="D71" s="229"/>
      <c r="E71" s="229"/>
      <c r="F71" s="229"/>
      <c r="G71" s="16">
        <v>188</v>
      </c>
      <c r="H71" s="58"/>
      <c r="I71" s="58"/>
    </row>
    <row r="72" spans="1:9" x14ac:dyDescent="0.2">
      <c r="A72" s="213" t="s">
        <v>243</v>
      </c>
      <c r="B72" s="213"/>
      <c r="C72" s="213"/>
      <c r="D72" s="213"/>
      <c r="E72" s="213"/>
      <c r="F72" s="213"/>
      <c r="G72" s="16">
        <v>189</v>
      </c>
      <c r="H72" s="58"/>
      <c r="I72" s="58"/>
    </row>
    <row r="73" spans="1:9" x14ac:dyDescent="0.2">
      <c r="A73" s="228" t="s">
        <v>244</v>
      </c>
      <c r="B73" s="228"/>
      <c r="C73" s="228"/>
      <c r="D73" s="228"/>
      <c r="E73" s="228"/>
      <c r="F73" s="228"/>
      <c r="G73" s="17">
        <v>190</v>
      </c>
      <c r="H73" s="113">
        <v>0</v>
      </c>
      <c r="I73" s="113">
        <v>0</v>
      </c>
    </row>
    <row r="74" spans="1:9" x14ac:dyDescent="0.2">
      <c r="A74" s="234" t="s">
        <v>245</v>
      </c>
      <c r="B74" s="234"/>
      <c r="C74" s="234"/>
      <c r="D74" s="234"/>
      <c r="E74" s="234"/>
      <c r="F74" s="234"/>
      <c r="G74" s="18">
        <v>191</v>
      </c>
      <c r="H74" s="114">
        <v>0</v>
      </c>
      <c r="I74" s="114">
        <v>0</v>
      </c>
    </row>
    <row r="75" spans="1:9" x14ac:dyDescent="0.2">
      <c r="A75" s="221" t="s">
        <v>246</v>
      </c>
      <c r="B75" s="221"/>
      <c r="C75" s="221"/>
      <c r="D75" s="221"/>
      <c r="E75" s="221"/>
      <c r="F75" s="221"/>
      <c r="G75" s="230"/>
      <c r="H75" s="230"/>
      <c r="I75" s="230"/>
    </row>
    <row r="76" spans="1:9" x14ac:dyDescent="0.2">
      <c r="A76" s="181" t="s">
        <v>247</v>
      </c>
      <c r="B76" s="181"/>
      <c r="C76" s="181"/>
      <c r="D76" s="181"/>
      <c r="E76" s="181"/>
      <c r="F76" s="181"/>
      <c r="G76" s="17">
        <v>192</v>
      </c>
      <c r="H76" s="113">
        <v>19599520</v>
      </c>
      <c r="I76" s="113">
        <v>-16726036</v>
      </c>
    </row>
    <row r="77" spans="1:9" x14ac:dyDescent="0.2">
      <c r="A77" s="244" t="s">
        <v>248</v>
      </c>
      <c r="B77" s="244"/>
      <c r="C77" s="244"/>
      <c r="D77" s="244"/>
      <c r="E77" s="244"/>
      <c r="F77" s="244"/>
      <c r="G77" s="22">
        <v>193</v>
      </c>
      <c r="H77" s="65"/>
      <c r="I77" s="65"/>
    </row>
    <row r="78" spans="1:9" x14ac:dyDescent="0.2">
      <c r="A78" s="244" t="s">
        <v>249</v>
      </c>
      <c r="B78" s="244"/>
      <c r="C78" s="244"/>
      <c r="D78" s="244"/>
      <c r="E78" s="244"/>
      <c r="F78" s="244"/>
      <c r="G78" s="22">
        <v>194</v>
      </c>
      <c r="H78" s="65"/>
      <c r="I78" s="65"/>
    </row>
    <row r="79" spans="1:9" x14ac:dyDescent="0.2">
      <c r="A79" s="181" t="s">
        <v>250</v>
      </c>
      <c r="B79" s="181"/>
      <c r="C79" s="181"/>
      <c r="D79" s="181"/>
      <c r="E79" s="181"/>
      <c r="F79" s="181"/>
      <c r="G79" s="17">
        <v>195</v>
      </c>
      <c r="H79" s="113">
        <v>0</v>
      </c>
      <c r="I79" s="113">
        <v>0</v>
      </c>
    </row>
    <row r="80" spans="1:9" x14ac:dyDescent="0.2">
      <c r="A80" s="181" t="s">
        <v>251</v>
      </c>
      <c r="B80" s="181"/>
      <c r="C80" s="181"/>
      <c r="D80" s="181"/>
      <c r="E80" s="181"/>
      <c r="F80" s="181"/>
      <c r="G80" s="17">
        <v>196</v>
      </c>
      <c r="H80" s="113">
        <v>0</v>
      </c>
      <c r="I80" s="113">
        <v>0</v>
      </c>
    </row>
    <row r="81" spans="1:9" x14ac:dyDescent="0.2">
      <c r="A81" s="228" t="s">
        <v>252</v>
      </c>
      <c r="B81" s="228"/>
      <c r="C81" s="228"/>
      <c r="D81" s="228"/>
      <c r="E81" s="228"/>
      <c r="F81" s="228"/>
      <c r="G81" s="17">
        <v>197</v>
      </c>
      <c r="H81" s="113">
        <v>0</v>
      </c>
      <c r="I81" s="113">
        <v>0</v>
      </c>
    </row>
    <row r="82" spans="1:9" x14ac:dyDescent="0.2">
      <c r="A82" s="234" t="s">
        <v>253</v>
      </c>
      <c r="B82" s="234"/>
      <c r="C82" s="234"/>
      <c r="D82" s="234"/>
      <c r="E82" s="234"/>
      <c r="F82" s="234"/>
      <c r="G82" s="18">
        <v>198</v>
      </c>
      <c r="H82" s="114">
        <v>0</v>
      </c>
      <c r="I82" s="114">
        <v>0</v>
      </c>
    </row>
    <row r="83" spans="1:9" x14ac:dyDescent="0.2">
      <c r="A83" s="221" t="s">
        <v>254</v>
      </c>
      <c r="B83" s="221"/>
      <c r="C83" s="221"/>
      <c r="D83" s="221"/>
      <c r="E83" s="221"/>
      <c r="F83" s="221"/>
      <c r="G83" s="230"/>
      <c r="H83" s="230"/>
      <c r="I83" s="230"/>
    </row>
    <row r="84" spans="1:9" x14ac:dyDescent="0.2">
      <c r="A84" s="231" t="s">
        <v>255</v>
      </c>
      <c r="B84" s="231"/>
      <c r="C84" s="231"/>
      <c r="D84" s="231"/>
      <c r="E84" s="231"/>
      <c r="F84" s="231"/>
      <c r="G84" s="17">
        <v>199</v>
      </c>
      <c r="H84" s="53">
        <f>H85+H86</f>
        <v>0</v>
      </c>
      <c r="I84" s="53">
        <f>I85+I86</f>
        <v>0</v>
      </c>
    </row>
    <row r="85" spans="1:9" x14ac:dyDescent="0.2">
      <c r="A85" s="232" t="s">
        <v>256</v>
      </c>
      <c r="B85" s="232"/>
      <c r="C85" s="232"/>
      <c r="D85" s="232"/>
      <c r="E85" s="232"/>
      <c r="F85" s="232"/>
      <c r="G85" s="16">
        <v>200</v>
      </c>
      <c r="H85" s="52"/>
      <c r="I85" s="52"/>
    </row>
    <row r="86" spans="1:9" x14ac:dyDescent="0.2">
      <c r="A86" s="233" t="s">
        <v>257</v>
      </c>
      <c r="B86" s="233"/>
      <c r="C86" s="233"/>
      <c r="D86" s="233"/>
      <c r="E86" s="233"/>
      <c r="F86" s="233"/>
      <c r="G86" s="19">
        <v>201</v>
      </c>
      <c r="H86" s="66"/>
      <c r="I86" s="66"/>
    </row>
    <row r="87" spans="1:9" x14ac:dyDescent="0.2">
      <c r="A87" s="241" t="s">
        <v>258</v>
      </c>
      <c r="B87" s="241"/>
      <c r="C87" s="241"/>
      <c r="D87" s="241"/>
      <c r="E87" s="241"/>
      <c r="F87" s="241"/>
      <c r="G87" s="242"/>
      <c r="H87" s="242"/>
      <c r="I87" s="242"/>
    </row>
    <row r="88" spans="1:9" x14ac:dyDescent="0.2">
      <c r="A88" s="243" t="s">
        <v>259</v>
      </c>
      <c r="B88" s="243"/>
      <c r="C88" s="243"/>
      <c r="D88" s="243"/>
      <c r="E88" s="243"/>
      <c r="F88" s="243"/>
      <c r="G88" s="16">
        <v>202</v>
      </c>
      <c r="H88" s="52"/>
      <c r="I88" s="52"/>
    </row>
    <row r="89" spans="1:9" ht="24.6" customHeight="1" x14ac:dyDescent="0.2">
      <c r="A89" s="239" t="s">
        <v>260</v>
      </c>
      <c r="B89" s="239"/>
      <c r="C89" s="239"/>
      <c r="D89" s="239"/>
      <c r="E89" s="239"/>
      <c r="F89" s="239"/>
      <c r="G89" s="17">
        <v>203</v>
      </c>
      <c r="H89" s="53">
        <f>SUM(H90:H97)</f>
        <v>0</v>
      </c>
      <c r="I89" s="53">
        <f>SUM(I90:I97)</f>
        <v>0</v>
      </c>
    </row>
    <row r="90" spans="1:9" x14ac:dyDescent="0.2">
      <c r="A90" s="229" t="s">
        <v>261</v>
      </c>
      <c r="B90" s="229"/>
      <c r="C90" s="229"/>
      <c r="D90" s="229"/>
      <c r="E90" s="229"/>
      <c r="F90" s="229"/>
      <c r="G90" s="16">
        <v>204</v>
      </c>
      <c r="H90" s="52"/>
      <c r="I90" s="52"/>
    </row>
    <row r="91" spans="1:9" ht="21.6" customHeight="1" x14ac:dyDescent="0.2">
      <c r="A91" s="229" t="s">
        <v>262</v>
      </c>
      <c r="B91" s="229"/>
      <c r="C91" s="229"/>
      <c r="D91" s="229"/>
      <c r="E91" s="229"/>
      <c r="F91" s="229"/>
      <c r="G91" s="16">
        <v>205</v>
      </c>
      <c r="H91" s="52"/>
      <c r="I91" s="52"/>
    </row>
    <row r="92" spans="1:9" ht="21.6" customHeight="1" x14ac:dyDescent="0.2">
      <c r="A92" s="229" t="s">
        <v>263</v>
      </c>
      <c r="B92" s="229"/>
      <c r="C92" s="229"/>
      <c r="D92" s="229"/>
      <c r="E92" s="229"/>
      <c r="F92" s="229"/>
      <c r="G92" s="16">
        <v>206</v>
      </c>
      <c r="H92" s="52"/>
      <c r="I92" s="52"/>
    </row>
    <row r="93" spans="1:9" x14ac:dyDescent="0.2">
      <c r="A93" s="229" t="s">
        <v>264</v>
      </c>
      <c r="B93" s="229"/>
      <c r="C93" s="229"/>
      <c r="D93" s="229"/>
      <c r="E93" s="229"/>
      <c r="F93" s="229"/>
      <c r="G93" s="16">
        <v>207</v>
      </c>
      <c r="H93" s="52"/>
      <c r="I93" s="52"/>
    </row>
    <row r="94" spans="1:9" ht="24.6" customHeight="1" x14ac:dyDescent="0.2">
      <c r="A94" s="229" t="s">
        <v>265</v>
      </c>
      <c r="B94" s="229"/>
      <c r="C94" s="229"/>
      <c r="D94" s="229"/>
      <c r="E94" s="229"/>
      <c r="F94" s="229"/>
      <c r="G94" s="16">
        <v>208</v>
      </c>
      <c r="H94" s="52"/>
      <c r="I94" s="52"/>
    </row>
    <row r="95" spans="1:9" ht="24.6" customHeight="1" x14ac:dyDescent="0.2">
      <c r="A95" s="229" t="s">
        <v>266</v>
      </c>
      <c r="B95" s="229"/>
      <c r="C95" s="229"/>
      <c r="D95" s="229"/>
      <c r="E95" s="229"/>
      <c r="F95" s="229"/>
      <c r="G95" s="16">
        <v>209</v>
      </c>
      <c r="H95" s="52"/>
      <c r="I95" s="52"/>
    </row>
    <row r="96" spans="1:9" x14ac:dyDescent="0.2">
      <c r="A96" s="229" t="s">
        <v>267</v>
      </c>
      <c r="B96" s="229"/>
      <c r="C96" s="229"/>
      <c r="D96" s="229"/>
      <c r="E96" s="229"/>
      <c r="F96" s="229"/>
      <c r="G96" s="16">
        <v>210</v>
      </c>
      <c r="H96" s="52"/>
      <c r="I96" s="52"/>
    </row>
    <row r="97" spans="1:9" x14ac:dyDescent="0.2">
      <c r="A97" s="229" t="s">
        <v>268</v>
      </c>
      <c r="B97" s="229"/>
      <c r="C97" s="229"/>
      <c r="D97" s="229"/>
      <c r="E97" s="229"/>
      <c r="F97" s="229"/>
      <c r="G97" s="16">
        <v>211</v>
      </c>
      <c r="H97" s="52"/>
      <c r="I97" s="52"/>
    </row>
    <row r="98" spans="1:9" x14ac:dyDescent="0.2">
      <c r="A98" s="243" t="s">
        <v>269</v>
      </c>
      <c r="B98" s="243"/>
      <c r="C98" s="243"/>
      <c r="D98" s="243"/>
      <c r="E98" s="243"/>
      <c r="F98" s="243"/>
      <c r="G98" s="16">
        <v>212</v>
      </c>
      <c r="H98" s="52"/>
      <c r="I98" s="52"/>
    </row>
    <row r="99" spans="1:9" ht="27.6" customHeight="1" x14ac:dyDescent="0.2">
      <c r="A99" s="239" t="s">
        <v>270</v>
      </c>
      <c r="B99" s="239"/>
      <c r="C99" s="239"/>
      <c r="D99" s="239"/>
      <c r="E99" s="239"/>
      <c r="F99" s="239"/>
      <c r="G99" s="17">
        <v>213</v>
      </c>
      <c r="H99" s="53">
        <f>H89-H98</f>
        <v>0</v>
      </c>
      <c r="I99" s="53">
        <f>I89-I98</f>
        <v>0</v>
      </c>
    </row>
    <row r="100" spans="1:9" ht="31.15" customHeight="1" x14ac:dyDescent="0.2">
      <c r="A100" s="240" t="s">
        <v>271</v>
      </c>
      <c r="B100" s="240"/>
      <c r="C100" s="240"/>
      <c r="D100" s="240"/>
      <c r="E100" s="240"/>
      <c r="F100" s="240"/>
      <c r="G100" s="18">
        <v>214</v>
      </c>
      <c r="H100" s="54">
        <f>H88+H99</f>
        <v>0</v>
      </c>
      <c r="I100" s="54">
        <f>I88+I99</f>
        <v>0</v>
      </c>
    </row>
    <row r="101" spans="1:9" ht="28.9" customHeight="1" x14ac:dyDescent="0.2">
      <c r="A101" s="221" t="s">
        <v>272</v>
      </c>
      <c r="B101" s="221"/>
      <c r="C101" s="221"/>
      <c r="D101" s="221"/>
      <c r="E101" s="221"/>
      <c r="F101" s="221"/>
      <c r="G101" s="230"/>
      <c r="H101" s="230"/>
      <c r="I101" s="230"/>
    </row>
    <row r="102" spans="1:9" ht="23.45" customHeight="1" x14ac:dyDescent="0.2">
      <c r="A102" s="231" t="s">
        <v>273</v>
      </c>
      <c r="B102" s="231"/>
      <c r="C102" s="231"/>
      <c r="D102" s="231"/>
      <c r="E102" s="231"/>
      <c r="F102" s="231"/>
      <c r="G102" s="17">
        <v>215</v>
      </c>
      <c r="H102" s="53">
        <f>H103+H104</f>
        <v>0</v>
      </c>
      <c r="I102" s="53">
        <f>I103+I104</f>
        <v>0</v>
      </c>
    </row>
    <row r="103" spans="1:9" x14ac:dyDescent="0.2">
      <c r="A103" s="232" t="s">
        <v>274</v>
      </c>
      <c r="B103" s="232"/>
      <c r="C103" s="232"/>
      <c r="D103" s="232"/>
      <c r="E103" s="232"/>
      <c r="F103" s="232"/>
      <c r="G103" s="16">
        <v>216</v>
      </c>
      <c r="H103" s="52"/>
      <c r="I103" s="52"/>
    </row>
    <row r="104" spans="1:9" x14ac:dyDescent="0.2">
      <c r="A104" s="233" t="s">
        <v>275</v>
      </c>
      <c r="B104" s="233"/>
      <c r="C104" s="233"/>
      <c r="D104" s="233"/>
      <c r="E104" s="233"/>
      <c r="F104" s="233"/>
      <c r="G104" s="19">
        <v>217</v>
      </c>
      <c r="H104" s="66"/>
      <c r="I104" s="66"/>
    </row>
  </sheetData>
  <sheetProtection algorithmName="SHA-512" hashValue="ExdivMfHprhYz4sY5xsdi9t/8zAa8p8xzOYGuRTceLinkImF6Tpr21DX5SkYidaRTik9R1Z/XbNFXWOmUFa3bg==" saltValue="X3mqdawevTVbQLAW0Y3+xA==" spinCount="100000" sheet="1" objects="1" scenarios="1"/>
  <mergeCells count="104">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97:F97"/>
    <mergeCell ref="A93:F93"/>
    <mergeCell ref="A94:F94"/>
    <mergeCell ref="A83:I83"/>
    <mergeCell ref="A84:F84"/>
    <mergeCell ref="A85:F85"/>
    <mergeCell ref="A86:F86"/>
    <mergeCell ref="A81:F81"/>
    <mergeCell ref="A82:F82"/>
    <mergeCell ref="A65:F65"/>
    <mergeCell ref="A66:F66"/>
    <mergeCell ref="A70:F70"/>
    <mergeCell ref="A49:F49"/>
    <mergeCell ref="A50:F50"/>
    <mergeCell ref="A51:F51"/>
    <mergeCell ref="A52:F52"/>
    <mergeCell ref="A53:F53"/>
    <mergeCell ref="A54:F5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Incorrect entry" error="You can enter only positive whole numbers."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formula1>0</formula1>
    </dataValidation>
    <dataValidation type="whole" operator="notEqual" allowBlank="1" showInputMessage="1" showErrorMessage="1" errorTitle="Incorrect entry" error="You can enter only positive or negative whole numbers."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formula1>999999999999</formula1>
    </dataValidation>
    <dataValidation type="whole" operator="notEqual" allowBlank="1" showInputMessage="1" showErrorMessage="1" errorTitle="Incorrect entry" error="You can enter only whole numbers."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formula1>999999999999</formula1>
    </dataValidation>
    <dataValidation type="whole" operator="notEqual" allowBlank="1" showInputMessage="1" showErrorMessage="1" errorTitle="Incorrect entry" error="You can enter only whole numbers" sqref="H14:I14 H88:I100 H53:I53 H25:I34 H64:I65 H102:I104 H72:I72 H69:I69 H76:I76 H79:I80 H84:I86 H61:I61">
      <formula1>999999999999</formula1>
    </dataValidation>
    <dataValidation type="whole" operator="greaterThanOrEqual" allowBlank="1" showInputMessage="1" showErrorMessage="1" errorTitle="Incorrect entry" error="You can enter only positive whole numbers" sqref="H70:I71 H77:I78 H7:I13 H73:I74 H62:I63 H35:I52 H15:I24 H81:I82 H54:I60 H66:I67">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55" zoomScale="110" zoomScaleNormal="100" workbookViewId="0">
      <selection activeCell="H56" sqref="H56:I56"/>
    </sheetView>
  </sheetViews>
  <sheetFormatPr defaultColWidth="9.140625" defaultRowHeight="12.75" x14ac:dyDescent="0.2"/>
  <cols>
    <col min="1" max="6" width="9.140625" style="11"/>
    <col min="7" max="7" width="9.140625" style="23"/>
    <col min="8" max="9" width="18.140625" style="55" customWidth="1"/>
    <col min="10" max="16384" width="9.140625" style="11"/>
  </cols>
  <sheetData>
    <row r="1" spans="1:9" x14ac:dyDescent="0.2">
      <c r="A1" s="226" t="s">
        <v>276</v>
      </c>
      <c r="B1" s="245"/>
      <c r="C1" s="245"/>
      <c r="D1" s="245"/>
      <c r="E1" s="245"/>
      <c r="F1" s="245"/>
      <c r="G1" s="245"/>
      <c r="H1" s="245"/>
      <c r="I1" s="245"/>
    </row>
    <row r="2" spans="1:9" ht="12.75" customHeight="1" x14ac:dyDescent="0.2">
      <c r="A2" s="225" t="s">
        <v>508</v>
      </c>
      <c r="B2" s="192"/>
      <c r="C2" s="192"/>
      <c r="D2" s="192"/>
      <c r="E2" s="192"/>
      <c r="F2" s="192"/>
      <c r="G2" s="192"/>
      <c r="H2" s="192"/>
      <c r="I2" s="192"/>
    </row>
    <row r="3" spans="1:9" x14ac:dyDescent="0.2">
      <c r="A3" s="252" t="s">
        <v>277</v>
      </c>
      <c r="B3" s="253"/>
      <c r="C3" s="253"/>
      <c r="D3" s="253"/>
      <c r="E3" s="253"/>
      <c r="F3" s="253"/>
      <c r="G3" s="253"/>
      <c r="H3" s="253"/>
      <c r="I3" s="253"/>
    </row>
    <row r="4" spans="1:9" ht="12.75" customHeight="1" x14ac:dyDescent="0.2">
      <c r="A4" s="195" t="s">
        <v>507</v>
      </c>
      <c r="B4" s="196"/>
      <c r="C4" s="196"/>
      <c r="D4" s="196"/>
      <c r="E4" s="196"/>
      <c r="F4" s="196"/>
      <c r="G4" s="196"/>
      <c r="H4" s="196"/>
      <c r="I4" s="197"/>
    </row>
    <row r="5" spans="1:9" ht="23.25" thickBot="1" x14ac:dyDescent="0.25">
      <c r="A5" s="260" t="s">
        <v>278</v>
      </c>
      <c r="B5" s="261"/>
      <c r="C5" s="261"/>
      <c r="D5" s="261"/>
      <c r="E5" s="261"/>
      <c r="F5" s="262"/>
      <c r="G5" s="13" t="s">
        <v>279</v>
      </c>
      <c r="H5" s="46" t="s">
        <v>280</v>
      </c>
      <c r="I5" s="46" t="s">
        <v>281</v>
      </c>
    </row>
    <row r="6" spans="1:9" x14ac:dyDescent="0.2">
      <c r="A6" s="263">
        <v>1</v>
      </c>
      <c r="B6" s="264"/>
      <c r="C6" s="264"/>
      <c r="D6" s="264"/>
      <c r="E6" s="264"/>
      <c r="F6" s="265"/>
      <c r="G6" s="20">
        <v>2</v>
      </c>
      <c r="H6" s="20" t="s">
        <v>282</v>
      </c>
      <c r="I6" s="20" t="s">
        <v>283</v>
      </c>
    </row>
    <row r="7" spans="1:9" x14ac:dyDescent="0.2">
      <c r="A7" s="266" t="s">
        <v>284</v>
      </c>
      <c r="B7" s="267"/>
      <c r="C7" s="267"/>
      <c r="D7" s="267"/>
      <c r="E7" s="267"/>
      <c r="F7" s="267"/>
      <c r="G7" s="267"/>
      <c r="H7" s="267"/>
      <c r="I7" s="268"/>
    </row>
    <row r="8" spans="1:9" ht="12.75" customHeight="1" x14ac:dyDescent="0.2">
      <c r="A8" s="269" t="s">
        <v>285</v>
      </c>
      <c r="B8" s="270"/>
      <c r="C8" s="270"/>
      <c r="D8" s="270"/>
      <c r="E8" s="270"/>
      <c r="F8" s="271"/>
      <c r="G8" s="21">
        <v>1</v>
      </c>
      <c r="H8" s="47">
        <v>19599520</v>
      </c>
      <c r="I8" s="47">
        <v>-16726036</v>
      </c>
    </row>
    <row r="9" spans="1:9" ht="12.75" customHeight="1" x14ac:dyDescent="0.2">
      <c r="A9" s="257" t="s">
        <v>286</v>
      </c>
      <c r="B9" s="258"/>
      <c r="C9" s="258"/>
      <c r="D9" s="258"/>
      <c r="E9" s="258"/>
      <c r="F9" s="259"/>
      <c r="G9" s="17">
        <v>2</v>
      </c>
      <c r="H9" s="48">
        <f>H10+H11+H12+H13+H14+H15+H16+H17</f>
        <v>105903331</v>
      </c>
      <c r="I9" s="48">
        <f>I10+I11+I12+I13+I14+I15+I16+I17</f>
        <v>104916069</v>
      </c>
    </row>
    <row r="10" spans="1:9" ht="12.75" customHeight="1" x14ac:dyDescent="0.2">
      <c r="A10" s="249" t="s">
        <v>287</v>
      </c>
      <c r="B10" s="250"/>
      <c r="C10" s="250"/>
      <c r="D10" s="250"/>
      <c r="E10" s="250"/>
      <c r="F10" s="251"/>
      <c r="G10" s="22">
        <v>3</v>
      </c>
      <c r="H10" s="49">
        <v>98354977</v>
      </c>
      <c r="I10" s="49">
        <v>97957390</v>
      </c>
    </row>
    <row r="11" spans="1:9" ht="31.15" customHeight="1" x14ac:dyDescent="0.2">
      <c r="A11" s="249" t="s">
        <v>288</v>
      </c>
      <c r="B11" s="250"/>
      <c r="C11" s="250"/>
      <c r="D11" s="250"/>
      <c r="E11" s="250"/>
      <c r="F11" s="251"/>
      <c r="G11" s="22">
        <v>4</v>
      </c>
      <c r="H11" s="49">
        <v>12842198</v>
      </c>
      <c r="I11" s="49">
        <v>5477328</v>
      </c>
    </row>
    <row r="12" spans="1:9" ht="28.15" customHeight="1" x14ac:dyDescent="0.2">
      <c r="A12" s="249" t="s">
        <v>289</v>
      </c>
      <c r="B12" s="250"/>
      <c r="C12" s="250"/>
      <c r="D12" s="250"/>
      <c r="E12" s="250"/>
      <c r="F12" s="251"/>
      <c r="G12" s="22">
        <v>5</v>
      </c>
      <c r="H12" s="49">
        <v>-247350</v>
      </c>
      <c r="I12" s="49">
        <v>-195221</v>
      </c>
    </row>
    <row r="13" spans="1:9" ht="12.75" customHeight="1" x14ac:dyDescent="0.2">
      <c r="A13" s="249" t="s">
        <v>290</v>
      </c>
      <c r="B13" s="250"/>
      <c r="C13" s="250"/>
      <c r="D13" s="250"/>
      <c r="E13" s="250"/>
      <c r="F13" s="251"/>
      <c r="G13" s="22">
        <v>6</v>
      </c>
      <c r="H13" s="49"/>
      <c r="I13" s="49"/>
    </row>
    <row r="14" spans="1:9" ht="12.75" customHeight="1" x14ac:dyDescent="0.2">
      <c r="A14" s="249" t="s">
        <v>291</v>
      </c>
      <c r="B14" s="250"/>
      <c r="C14" s="250"/>
      <c r="D14" s="250"/>
      <c r="E14" s="250"/>
      <c r="F14" s="251"/>
      <c r="G14" s="22">
        <v>7</v>
      </c>
      <c r="H14" s="49">
        <v>1604678</v>
      </c>
      <c r="I14" s="49">
        <v>241279</v>
      </c>
    </row>
    <row r="15" spans="1:9" ht="12.75" customHeight="1" x14ac:dyDescent="0.2">
      <c r="A15" s="249" t="s">
        <v>292</v>
      </c>
      <c r="B15" s="250"/>
      <c r="C15" s="250"/>
      <c r="D15" s="250"/>
      <c r="E15" s="250"/>
      <c r="F15" s="251"/>
      <c r="G15" s="22">
        <v>8</v>
      </c>
      <c r="H15" s="49">
        <v>-9895500</v>
      </c>
      <c r="I15" s="49">
        <v>5222620</v>
      </c>
    </row>
    <row r="16" spans="1:9" ht="12.75" customHeight="1" x14ac:dyDescent="0.2">
      <c r="A16" s="249" t="s">
        <v>293</v>
      </c>
      <c r="B16" s="250"/>
      <c r="C16" s="250"/>
      <c r="D16" s="250"/>
      <c r="E16" s="250"/>
      <c r="F16" s="251"/>
      <c r="G16" s="22">
        <v>9</v>
      </c>
      <c r="H16" s="49"/>
      <c r="I16" s="49"/>
    </row>
    <row r="17" spans="1:9" ht="27.6" customHeight="1" x14ac:dyDescent="0.2">
      <c r="A17" s="249" t="s">
        <v>294</v>
      </c>
      <c r="B17" s="250"/>
      <c r="C17" s="250"/>
      <c r="D17" s="250"/>
      <c r="E17" s="250"/>
      <c r="F17" s="251"/>
      <c r="G17" s="22">
        <v>10</v>
      </c>
      <c r="H17" s="49">
        <v>3244328</v>
      </c>
      <c r="I17" s="49">
        <v>-3787327</v>
      </c>
    </row>
    <row r="18" spans="1:9" ht="29.45" customHeight="1" x14ac:dyDescent="0.2">
      <c r="A18" s="254" t="s">
        <v>295</v>
      </c>
      <c r="B18" s="255"/>
      <c r="C18" s="255"/>
      <c r="D18" s="255"/>
      <c r="E18" s="255"/>
      <c r="F18" s="256"/>
      <c r="G18" s="17">
        <v>11</v>
      </c>
      <c r="H18" s="48">
        <f>H8+H9</f>
        <v>125502851</v>
      </c>
      <c r="I18" s="48">
        <f>I8+I9</f>
        <v>88190033</v>
      </c>
    </row>
    <row r="19" spans="1:9" ht="12.75" customHeight="1" x14ac:dyDescent="0.2">
      <c r="A19" s="257" t="s">
        <v>296</v>
      </c>
      <c r="B19" s="258"/>
      <c r="C19" s="258"/>
      <c r="D19" s="258"/>
      <c r="E19" s="258"/>
      <c r="F19" s="259"/>
      <c r="G19" s="17">
        <v>12</v>
      </c>
      <c r="H19" s="48">
        <f>H20+H21+H22+H23</f>
        <v>9233783</v>
      </c>
      <c r="I19" s="48">
        <f>I20+I21+I22+I23</f>
        <v>4977500</v>
      </c>
    </row>
    <row r="20" spans="1:9" ht="12.75" customHeight="1" x14ac:dyDescent="0.2">
      <c r="A20" s="249" t="s">
        <v>297</v>
      </c>
      <c r="B20" s="250"/>
      <c r="C20" s="250"/>
      <c r="D20" s="250"/>
      <c r="E20" s="250"/>
      <c r="F20" s="251"/>
      <c r="G20" s="22">
        <v>13</v>
      </c>
      <c r="H20" s="49">
        <v>7107325</v>
      </c>
      <c r="I20" s="49">
        <v>3797941</v>
      </c>
    </row>
    <row r="21" spans="1:9" ht="12.75" customHeight="1" x14ac:dyDescent="0.2">
      <c r="A21" s="249" t="s">
        <v>298</v>
      </c>
      <c r="B21" s="250"/>
      <c r="C21" s="250"/>
      <c r="D21" s="250"/>
      <c r="E21" s="250"/>
      <c r="F21" s="251"/>
      <c r="G21" s="22">
        <v>14</v>
      </c>
      <c r="H21" s="49">
        <v>1927025</v>
      </c>
      <c r="I21" s="49">
        <v>1318000</v>
      </c>
    </row>
    <row r="22" spans="1:9" ht="12.75" customHeight="1" x14ac:dyDescent="0.2">
      <c r="A22" s="249" t="s">
        <v>299</v>
      </c>
      <c r="B22" s="250"/>
      <c r="C22" s="250"/>
      <c r="D22" s="250"/>
      <c r="E22" s="250"/>
      <c r="F22" s="251"/>
      <c r="G22" s="22">
        <v>15</v>
      </c>
      <c r="H22" s="49">
        <v>199433</v>
      </c>
      <c r="I22" s="49">
        <v>-138441</v>
      </c>
    </row>
    <row r="23" spans="1:9" ht="12.75" customHeight="1" x14ac:dyDescent="0.2">
      <c r="A23" s="249" t="s">
        <v>300</v>
      </c>
      <c r="B23" s="250"/>
      <c r="C23" s="250"/>
      <c r="D23" s="250"/>
      <c r="E23" s="250"/>
      <c r="F23" s="251"/>
      <c r="G23" s="22">
        <v>16</v>
      </c>
      <c r="H23" s="49"/>
      <c r="I23" s="49"/>
    </row>
    <row r="24" spans="1:9" ht="12.75" customHeight="1" x14ac:dyDescent="0.2">
      <c r="A24" s="254" t="s">
        <v>301</v>
      </c>
      <c r="B24" s="255"/>
      <c r="C24" s="255"/>
      <c r="D24" s="255"/>
      <c r="E24" s="255"/>
      <c r="F24" s="256"/>
      <c r="G24" s="17">
        <v>17</v>
      </c>
      <c r="H24" s="48">
        <f>H18+H19</f>
        <v>134736634</v>
      </c>
      <c r="I24" s="48">
        <f>I18+I19</f>
        <v>93167533</v>
      </c>
    </row>
    <row r="25" spans="1:9" ht="12.75" customHeight="1" x14ac:dyDescent="0.2">
      <c r="A25" s="246" t="s">
        <v>302</v>
      </c>
      <c r="B25" s="247"/>
      <c r="C25" s="247"/>
      <c r="D25" s="247"/>
      <c r="E25" s="247"/>
      <c r="F25" s="248"/>
      <c r="G25" s="22">
        <v>18</v>
      </c>
      <c r="H25" s="49">
        <v>-6493132</v>
      </c>
      <c r="I25" s="49">
        <v>-2514906</v>
      </c>
    </row>
    <row r="26" spans="1:9" ht="12.75" customHeight="1" x14ac:dyDescent="0.2">
      <c r="A26" s="246" t="s">
        <v>303</v>
      </c>
      <c r="B26" s="247"/>
      <c r="C26" s="247"/>
      <c r="D26" s="247"/>
      <c r="E26" s="247"/>
      <c r="F26" s="248"/>
      <c r="G26" s="22">
        <v>19</v>
      </c>
      <c r="H26" s="49">
        <v>-709502</v>
      </c>
      <c r="I26" s="49">
        <v>-4360019</v>
      </c>
    </row>
    <row r="27" spans="1:9" ht="28.9" customHeight="1" x14ac:dyDescent="0.2">
      <c r="A27" s="272" t="s">
        <v>304</v>
      </c>
      <c r="B27" s="273"/>
      <c r="C27" s="273"/>
      <c r="D27" s="273"/>
      <c r="E27" s="273"/>
      <c r="F27" s="274"/>
      <c r="G27" s="18">
        <v>20</v>
      </c>
      <c r="H27" s="50">
        <f>H24+H25+H26</f>
        <v>127534000</v>
      </c>
      <c r="I27" s="50">
        <f>I24+I25+I26</f>
        <v>86292608</v>
      </c>
    </row>
    <row r="28" spans="1:9" x14ac:dyDescent="0.2">
      <c r="A28" s="266" t="s">
        <v>305</v>
      </c>
      <c r="B28" s="267"/>
      <c r="C28" s="267"/>
      <c r="D28" s="267"/>
      <c r="E28" s="267"/>
      <c r="F28" s="267"/>
      <c r="G28" s="267"/>
      <c r="H28" s="267"/>
      <c r="I28" s="268"/>
    </row>
    <row r="29" spans="1:9" ht="23.45" customHeight="1" x14ac:dyDescent="0.2">
      <c r="A29" s="269" t="s">
        <v>306</v>
      </c>
      <c r="B29" s="270"/>
      <c r="C29" s="270"/>
      <c r="D29" s="270"/>
      <c r="E29" s="270"/>
      <c r="F29" s="271"/>
      <c r="G29" s="21">
        <v>21</v>
      </c>
      <c r="H29" s="51">
        <v>246533</v>
      </c>
      <c r="I29" s="51">
        <v>183977</v>
      </c>
    </row>
    <row r="30" spans="1:9" ht="12.75" customHeight="1" x14ac:dyDescent="0.2">
      <c r="A30" s="246" t="s">
        <v>307</v>
      </c>
      <c r="B30" s="247"/>
      <c r="C30" s="247"/>
      <c r="D30" s="247"/>
      <c r="E30" s="247"/>
      <c r="F30" s="248"/>
      <c r="G30" s="22">
        <v>22</v>
      </c>
      <c r="H30" s="52"/>
      <c r="I30" s="52"/>
    </row>
    <row r="31" spans="1:9" ht="12.75" customHeight="1" x14ac:dyDescent="0.2">
      <c r="A31" s="246" t="s">
        <v>308</v>
      </c>
      <c r="B31" s="247"/>
      <c r="C31" s="247"/>
      <c r="D31" s="247"/>
      <c r="E31" s="247"/>
      <c r="F31" s="248"/>
      <c r="G31" s="22">
        <v>23</v>
      </c>
      <c r="H31" s="52">
        <v>421313</v>
      </c>
      <c r="I31" s="52">
        <v>1008741</v>
      </c>
    </row>
    <row r="32" spans="1:9" ht="12.75" customHeight="1" x14ac:dyDescent="0.2">
      <c r="A32" s="246" t="s">
        <v>309</v>
      </c>
      <c r="B32" s="247"/>
      <c r="C32" s="247"/>
      <c r="D32" s="247"/>
      <c r="E32" s="247"/>
      <c r="F32" s="248"/>
      <c r="G32" s="22">
        <v>24</v>
      </c>
      <c r="H32" s="52"/>
      <c r="I32" s="52"/>
    </row>
    <row r="33" spans="1:9" ht="12.75" customHeight="1" x14ac:dyDescent="0.2">
      <c r="A33" s="246" t="s">
        <v>310</v>
      </c>
      <c r="B33" s="247"/>
      <c r="C33" s="247"/>
      <c r="D33" s="247"/>
      <c r="E33" s="247"/>
      <c r="F33" s="248"/>
      <c r="G33" s="22">
        <v>25</v>
      </c>
      <c r="H33" s="52"/>
      <c r="I33" s="52">
        <v>26000000</v>
      </c>
    </row>
    <row r="34" spans="1:9" ht="12.75" customHeight="1" x14ac:dyDescent="0.2">
      <c r="A34" s="246" t="s">
        <v>311</v>
      </c>
      <c r="B34" s="247"/>
      <c r="C34" s="247"/>
      <c r="D34" s="247"/>
      <c r="E34" s="247"/>
      <c r="F34" s="248"/>
      <c r="G34" s="22">
        <v>26</v>
      </c>
      <c r="H34" s="52">
        <v>5896159</v>
      </c>
      <c r="I34" s="52">
        <v>0</v>
      </c>
    </row>
    <row r="35" spans="1:9" ht="27.6" customHeight="1" x14ac:dyDescent="0.2">
      <c r="A35" s="254" t="s">
        <v>312</v>
      </c>
      <c r="B35" s="255"/>
      <c r="C35" s="255"/>
      <c r="D35" s="255"/>
      <c r="E35" s="255"/>
      <c r="F35" s="256"/>
      <c r="G35" s="17">
        <v>27</v>
      </c>
      <c r="H35" s="53">
        <f>H29+H30+H31+H32+H33+H34</f>
        <v>6564005</v>
      </c>
      <c r="I35" s="53">
        <f>I29+I30+I31+I32+I33+I34</f>
        <v>27192718</v>
      </c>
    </row>
    <row r="36" spans="1:9" ht="26.45" customHeight="1" x14ac:dyDescent="0.2">
      <c r="A36" s="246" t="s">
        <v>313</v>
      </c>
      <c r="B36" s="247"/>
      <c r="C36" s="247"/>
      <c r="D36" s="247"/>
      <c r="E36" s="247"/>
      <c r="F36" s="248"/>
      <c r="G36" s="22">
        <v>28</v>
      </c>
      <c r="H36" s="52">
        <v>-97972612</v>
      </c>
      <c r="I36" s="52">
        <v>-120188267</v>
      </c>
    </row>
    <row r="37" spans="1:9" ht="12.75" customHeight="1" x14ac:dyDescent="0.2">
      <c r="A37" s="246" t="s">
        <v>314</v>
      </c>
      <c r="B37" s="247"/>
      <c r="C37" s="247"/>
      <c r="D37" s="247"/>
      <c r="E37" s="247"/>
      <c r="F37" s="248"/>
      <c r="G37" s="22">
        <v>29</v>
      </c>
      <c r="H37" s="52"/>
      <c r="I37" s="52"/>
    </row>
    <row r="38" spans="1:9" ht="12.75" customHeight="1" x14ac:dyDescent="0.2">
      <c r="A38" s="246" t="s">
        <v>315</v>
      </c>
      <c r="B38" s="247"/>
      <c r="C38" s="247"/>
      <c r="D38" s="247"/>
      <c r="E38" s="247"/>
      <c r="F38" s="248"/>
      <c r="G38" s="22">
        <v>30</v>
      </c>
      <c r="H38" s="52"/>
      <c r="I38" s="52">
        <v>-63500000</v>
      </c>
    </row>
    <row r="39" spans="1:9" ht="12.75" customHeight="1" x14ac:dyDescent="0.2">
      <c r="A39" s="246" t="s">
        <v>316</v>
      </c>
      <c r="B39" s="247"/>
      <c r="C39" s="247"/>
      <c r="D39" s="247"/>
      <c r="E39" s="247"/>
      <c r="F39" s="248"/>
      <c r="G39" s="22">
        <v>31</v>
      </c>
      <c r="H39" s="52"/>
      <c r="I39" s="52"/>
    </row>
    <row r="40" spans="1:9" ht="12.75" customHeight="1" x14ac:dyDescent="0.2">
      <c r="A40" s="246" t="s">
        <v>317</v>
      </c>
      <c r="B40" s="247"/>
      <c r="C40" s="247"/>
      <c r="D40" s="247"/>
      <c r="E40" s="247"/>
      <c r="F40" s="248"/>
      <c r="G40" s="22">
        <v>32</v>
      </c>
      <c r="H40" s="52"/>
      <c r="I40" s="52"/>
    </row>
    <row r="41" spans="1:9" ht="22.9" customHeight="1" x14ac:dyDescent="0.2">
      <c r="A41" s="254" t="s">
        <v>318</v>
      </c>
      <c r="B41" s="255"/>
      <c r="C41" s="255"/>
      <c r="D41" s="255"/>
      <c r="E41" s="255"/>
      <c r="F41" s="256"/>
      <c r="G41" s="17">
        <v>33</v>
      </c>
      <c r="H41" s="53">
        <f>H36+H37+H38+H39+H40</f>
        <v>-97972612</v>
      </c>
      <c r="I41" s="53">
        <f>I36+I37+I38+I39+I40</f>
        <v>-183688267</v>
      </c>
    </row>
    <row r="42" spans="1:9" ht="30.6" customHeight="1" x14ac:dyDescent="0.2">
      <c r="A42" s="272" t="s">
        <v>319</v>
      </c>
      <c r="B42" s="273"/>
      <c r="C42" s="273"/>
      <c r="D42" s="273"/>
      <c r="E42" s="273"/>
      <c r="F42" s="274"/>
      <c r="G42" s="18">
        <v>34</v>
      </c>
      <c r="H42" s="54">
        <f>H35+H41</f>
        <v>-91408607</v>
      </c>
      <c r="I42" s="54">
        <f>I35+I41</f>
        <v>-156495549</v>
      </c>
    </row>
    <row r="43" spans="1:9" x14ac:dyDescent="0.2">
      <c r="A43" s="266" t="s">
        <v>320</v>
      </c>
      <c r="B43" s="267"/>
      <c r="C43" s="267"/>
      <c r="D43" s="267"/>
      <c r="E43" s="267"/>
      <c r="F43" s="267"/>
      <c r="G43" s="267"/>
      <c r="H43" s="267"/>
      <c r="I43" s="268"/>
    </row>
    <row r="44" spans="1:9" ht="12.75" customHeight="1" x14ac:dyDescent="0.2">
      <c r="A44" s="269" t="s">
        <v>321</v>
      </c>
      <c r="B44" s="270"/>
      <c r="C44" s="270"/>
      <c r="D44" s="270"/>
      <c r="E44" s="270"/>
      <c r="F44" s="271"/>
      <c r="G44" s="21">
        <v>35</v>
      </c>
      <c r="H44" s="51"/>
      <c r="I44" s="51"/>
    </row>
    <row r="45" spans="1:9" ht="27.6" customHeight="1" x14ac:dyDescent="0.2">
      <c r="A45" s="246" t="s">
        <v>322</v>
      </c>
      <c r="B45" s="247"/>
      <c r="C45" s="247"/>
      <c r="D45" s="247"/>
      <c r="E45" s="247"/>
      <c r="F45" s="248"/>
      <c r="G45" s="22">
        <v>36</v>
      </c>
      <c r="H45" s="52"/>
      <c r="I45" s="52"/>
    </row>
    <row r="46" spans="1:9" ht="12.75" customHeight="1" x14ac:dyDescent="0.2">
      <c r="A46" s="246" t="s">
        <v>323</v>
      </c>
      <c r="B46" s="247"/>
      <c r="C46" s="247"/>
      <c r="D46" s="247"/>
      <c r="E46" s="247"/>
      <c r="F46" s="248"/>
      <c r="G46" s="22">
        <v>37</v>
      </c>
      <c r="H46" s="52"/>
      <c r="I46" s="52">
        <v>69072407</v>
      </c>
    </row>
    <row r="47" spans="1:9" ht="12.75" customHeight="1" x14ac:dyDescent="0.2">
      <c r="A47" s="246" t="s">
        <v>324</v>
      </c>
      <c r="B47" s="247"/>
      <c r="C47" s="247"/>
      <c r="D47" s="247"/>
      <c r="E47" s="247"/>
      <c r="F47" s="248"/>
      <c r="G47" s="22">
        <v>38</v>
      </c>
      <c r="H47" s="52"/>
      <c r="I47" s="52"/>
    </row>
    <row r="48" spans="1:9" ht="25.9" customHeight="1" x14ac:dyDescent="0.2">
      <c r="A48" s="254" t="s">
        <v>325</v>
      </c>
      <c r="B48" s="255"/>
      <c r="C48" s="255"/>
      <c r="D48" s="255"/>
      <c r="E48" s="255"/>
      <c r="F48" s="256"/>
      <c r="G48" s="17">
        <v>39</v>
      </c>
      <c r="H48" s="53">
        <f>H44+H45+H46+H47</f>
        <v>0</v>
      </c>
      <c r="I48" s="53">
        <f>I44+I45+I46+I47</f>
        <v>69072407</v>
      </c>
    </row>
    <row r="49" spans="1:9" ht="24.6" customHeight="1" x14ac:dyDescent="0.2">
      <c r="A49" s="246" t="s">
        <v>326</v>
      </c>
      <c r="B49" s="247"/>
      <c r="C49" s="247"/>
      <c r="D49" s="247"/>
      <c r="E49" s="247"/>
      <c r="F49" s="248"/>
      <c r="G49" s="22">
        <v>40</v>
      </c>
      <c r="H49" s="52">
        <v>-54751282</v>
      </c>
      <c r="I49" s="52">
        <v>-29543000</v>
      </c>
    </row>
    <row r="50" spans="1:9" ht="12.75" customHeight="1" x14ac:dyDescent="0.2">
      <c r="A50" s="246" t="s">
        <v>327</v>
      </c>
      <c r="B50" s="247"/>
      <c r="C50" s="247"/>
      <c r="D50" s="247"/>
      <c r="E50" s="247"/>
      <c r="F50" s="248"/>
      <c r="G50" s="22">
        <v>41</v>
      </c>
      <c r="H50" s="52"/>
      <c r="I50" s="52"/>
    </row>
    <row r="51" spans="1:9" ht="12.75" customHeight="1" x14ac:dyDescent="0.2">
      <c r="A51" s="246" t="s">
        <v>328</v>
      </c>
      <c r="B51" s="247"/>
      <c r="C51" s="247"/>
      <c r="D51" s="247"/>
      <c r="E51" s="247"/>
      <c r="F51" s="248"/>
      <c r="G51" s="22">
        <v>42</v>
      </c>
      <c r="H51" s="52"/>
      <c r="I51" s="52"/>
    </row>
    <row r="52" spans="1:9" ht="26.45" customHeight="1" x14ac:dyDescent="0.2">
      <c r="A52" s="246" t="s">
        <v>329</v>
      </c>
      <c r="B52" s="247"/>
      <c r="C52" s="247"/>
      <c r="D52" s="247"/>
      <c r="E52" s="247"/>
      <c r="F52" s="248"/>
      <c r="G52" s="22">
        <v>43</v>
      </c>
      <c r="H52" s="52"/>
      <c r="I52" s="52"/>
    </row>
    <row r="53" spans="1:9" ht="12.75" customHeight="1" x14ac:dyDescent="0.2">
      <c r="A53" s="246" t="s">
        <v>330</v>
      </c>
      <c r="B53" s="247"/>
      <c r="C53" s="247"/>
      <c r="D53" s="247"/>
      <c r="E53" s="247"/>
      <c r="F53" s="248"/>
      <c r="G53" s="22">
        <v>44</v>
      </c>
      <c r="H53" s="52"/>
      <c r="I53" s="52"/>
    </row>
    <row r="54" spans="1:9" ht="27.6" customHeight="1" x14ac:dyDescent="0.2">
      <c r="A54" s="254" t="s">
        <v>331</v>
      </c>
      <c r="B54" s="255"/>
      <c r="C54" s="255"/>
      <c r="D54" s="255"/>
      <c r="E54" s="255"/>
      <c r="F54" s="256"/>
      <c r="G54" s="17">
        <v>45</v>
      </c>
      <c r="H54" s="53">
        <f>H49+H50+H51+H52+H53</f>
        <v>-54751282</v>
      </c>
      <c r="I54" s="53">
        <f>I49+I50+I51+I52+I53</f>
        <v>-29543000</v>
      </c>
    </row>
    <row r="55" spans="1:9" ht="27.6" customHeight="1" x14ac:dyDescent="0.2">
      <c r="A55" s="275" t="s">
        <v>332</v>
      </c>
      <c r="B55" s="276"/>
      <c r="C55" s="276"/>
      <c r="D55" s="276"/>
      <c r="E55" s="276"/>
      <c r="F55" s="277"/>
      <c r="G55" s="17">
        <v>46</v>
      </c>
      <c r="H55" s="53">
        <f>H48+H54</f>
        <v>-54751282</v>
      </c>
      <c r="I55" s="53">
        <f>I48+I54</f>
        <v>39529407</v>
      </c>
    </row>
    <row r="56" spans="1:9" x14ac:dyDescent="0.2">
      <c r="A56" s="183" t="s">
        <v>333</v>
      </c>
      <c r="B56" s="184"/>
      <c r="C56" s="184"/>
      <c r="D56" s="184"/>
      <c r="E56" s="184"/>
      <c r="F56" s="185"/>
      <c r="G56" s="22">
        <v>47</v>
      </c>
      <c r="H56" s="52"/>
      <c r="I56" s="52"/>
    </row>
    <row r="57" spans="1:9" ht="27" customHeight="1" x14ac:dyDescent="0.2">
      <c r="A57" s="275" t="s">
        <v>334</v>
      </c>
      <c r="B57" s="276"/>
      <c r="C57" s="276"/>
      <c r="D57" s="276"/>
      <c r="E57" s="276"/>
      <c r="F57" s="277"/>
      <c r="G57" s="17">
        <v>48</v>
      </c>
      <c r="H57" s="53">
        <f>H27+H42+H55+H56</f>
        <v>-18625889</v>
      </c>
      <c r="I57" s="53">
        <f>I27+I42+I55+I56</f>
        <v>-30673534</v>
      </c>
    </row>
    <row r="58" spans="1:9" ht="27" customHeight="1" x14ac:dyDescent="0.2">
      <c r="A58" s="278" t="s">
        <v>335</v>
      </c>
      <c r="B58" s="279"/>
      <c r="C58" s="279"/>
      <c r="D58" s="279"/>
      <c r="E58" s="279"/>
      <c r="F58" s="280"/>
      <c r="G58" s="22">
        <v>49</v>
      </c>
      <c r="H58" s="52">
        <v>62388338</v>
      </c>
      <c r="I58" s="52">
        <v>43762449</v>
      </c>
    </row>
    <row r="59" spans="1:9" ht="28.9" customHeight="1" x14ac:dyDescent="0.2">
      <c r="A59" s="272" t="s">
        <v>336</v>
      </c>
      <c r="B59" s="273"/>
      <c r="C59" s="273"/>
      <c r="D59" s="273"/>
      <c r="E59" s="273"/>
      <c r="F59" s="274"/>
      <c r="G59" s="18">
        <v>50</v>
      </c>
      <c r="H59" s="54">
        <f>H57+H58</f>
        <v>43762449</v>
      </c>
      <c r="I59" s="54">
        <f>I57+I58</f>
        <v>13088915</v>
      </c>
    </row>
  </sheetData>
  <sheetProtection algorithmName="SHA-512" hashValue="rJj1EfgBvxb3k5QPHa6r/ZvI420uzxam4UfzTlQkiuIZ9eztp1G661sWud+ASEOpxaNXwz0/w+cDCseLhlQUqw==" saltValue="7FrFLOh6DGlX3w3vSYsYn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Incorrect entry" error="You can enter only whole numbers or a zero" sqref="H39:I39 H55:I57 H42:I42 H8:I27">
      <formula1>999999999999</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greaterThanOrEqual" allowBlank="1" showInputMessage="1" showErrorMessage="1" errorTitle="Incorrect entry" error="You can enter only positive whole numbers or a zero" sqref="H10:I10 H14:I14 H29:I35 H44:I48 H58:I59">
      <formula1>0</formula1>
    </dataValidation>
  </dataValidations>
  <pageMargins left="0.75" right="0.75" top="1" bottom="1" header="0.5" footer="0.5"/>
  <pageSetup paperSize="9" scale="86" orientation="portrait" r:id="rId1"/>
  <rowBreaks count="1" manualBreakCount="1">
    <brk id="48"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H58" sqref="H58"/>
    </sheetView>
  </sheetViews>
  <sheetFormatPr defaultRowHeight="12.75" x14ac:dyDescent="0.2"/>
  <cols>
    <col min="1" max="7" width="9.140625" style="11"/>
    <col min="8" max="9" width="20.7109375" style="55"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26" t="s">
        <v>337</v>
      </c>
      <c r="B1" s="245"/>
      <c r="C1" s="245"/>
      <c r="D1" s="245"/>
      <c r="E1" s="245"/>
      <c r="F1" s="245"/>
      <c r="G1" s="245"/>
      <c r="H1" s="245"/>
      <c r="I1" s="245"/>
    </row>
    <row r="2" spans="1:9" ht="12.75" customHeight="1" x14ac:dyDescent="0.2">
      <c r="A2" s="225" t="s">
        <v>338</v>
      </c>
      <c r="B2" s="192"/>
      <c r="C2" s="192"/>
      <c r="D2" s="192"/>
      <c r="E2" s="192"/>
      <c r="F2" s="192"/>
      <c r="G2" s="192"/>
      <c r="H2" s="192"/>
      <c r="I2" s="192"/>
    </row>
    <row r="3" spans="1:9" x14ac:dyDescent="0.2">
      <c r="A3" s="252" t="s">
        <v>339</v>
      </c>
      <c r="B3" s="287"/>
      <c r="C3" s="287"/>
      <c r="D3" s="287"/>
      <c r="E3" s="287"/>
      <c r="F3" s="287"/>
      <c r="G3" s="287"/>
      <c r="H3" s="287"/>
      <c r="I3" s="287"/>
    </row>
    <row r="4" spans="1:9" x14ac:dyDescent="0.2">
      <c r="A4" s="281" t="s">
        <v>340</v>
      </c>
      <c r="B4" s="196"/>
      <c r="C4" s="196"/>
      <c r="D4" s="196"/>
      <c r="E4" s="196"/>
      <c r="F4" s="196"/>
      <c r="G4" s="196"/>
      <c r="H4" s="196"/>
      <c r="I4" s="197"/>
    </row>
    <row r="5" spans="1:9" ht="24" thickBot="1" x14ac:dyDescent="0.25">
      <c r="A5" s="260" t="s">
        <v>341</v>
      </c>
      <c r="B5" s="261"/>
      <c r="C5" s="261"/>
      <c r="D5" s="261"/>
      <c r="E5" s="261"/>
      <c r="F5" s="262"/>
      <c r="G5" s="12" t="s">
        <v>342</v>
      </c>
      <c r="H5" s="46" t="s">
        <v>343</v>
      </c>
      <c r="I5" s="46" t="s">
        <v>344</v>
      </c>
    </row>
    <row r="6" spans="1:9" x14ac:dyDescent="0.2">
      <c r="A6" s="263">
        <v>1</v>
      </c>
      <c r="B6" s="264"/>
      <c r="C6" s="264"/>
      <c r="D6" s="264"/>
      <c r="E6" s="264"/>
      <c r="F6" s="265"/>
      <c r="G6" s="14">
        <v>2</v>
      </c>
      <c r="H6" s="20" t="s">
        <v>345</v>
      </c>
      <c r="I6" s="20" t="s">
        <v>346</v>
      </c>
    </row>
    <row r="7" spans="1:9" x14ac:dyDescent="0.2">
      <c r="A7" s="266" t="s">
        <v>347</v>
      </c>
      <c r="B7" s="283"/>
      <c r="C7" s="283"/>
      <c r="D7" s="283"/>
      <c r="E7" s="283"/>
      <c r="F7" s="283"/>
      <c r="G7" s="283"/>
      <c r="H7" s="283"/>
      <c r="I7" s="284"/>
    </row>
    <row r="8" spans="1:9" x14ac:dyDescent="0.2">
      <c r="A8" s="286" t="s">
        <v>348</v>
      </c>
      <c r="B8" s="286"/>
      <c r="C8" s="286"/>
      <c r="D8" s="286"/>
      <c r="E8" s="286"/>
      <c r="F8" s="286"/>
      <c r="G8" s="15">
        <v>1</v>
      </c>
      <c r="H8" s="51">
        <v>0</v>
      </c>
      <c r="I8" s="51">
        <v>0</v>
      </c>
    </row>
    <row r="9" spans="1:9" x14ac:dyDescent="0.2">
      <c r="A9" s="229" t="s">
        <v>349</v>
      </c>
      <c r="B9" s="229"/>
      <c r="C9" s="229"/>
      <c r="D9" s="229"/>
      <c r="E9" s="229"/>
      <c r="F9" s="229"/>
      <c r="G9" s="16">
        <v>2</v>
      </c>
      <c r="H9" s="52">
        <v>0</v>
      </c>
      <c r="I9" s="52">
        <v>0</v>
      </c>
    </row>
    <row r="10" spans="1:9" x14ac:dyDescent="0.2">
      <c r="A10" s="229" t="s">
        <v>350</v>
      </c>
      <c r="B10" s="229"/>
      <c r="C10" s="229"/>
      <c r="D10" s="229"/>
      <c r="E10" s="229"/>
      <c r="F10" s="229"/>
      <c r="G10" s="16">
        <v>3</v>
      </c>
      <c r="H10" s="52">
        <v>0</v>
      </c>
      <c r="I10" s="52">
        <v>0</v>
      </c>
    </row>
    <row r="11" spans="1:9" x14ac:dyDescent="0.2">
      <c r="A11" s="229" t="s">
        <v>351</v>
      </c>
      <c r="B11" s="229"/>
      <c r="C11" s="229"/>
      <c r="D11" s="229"/>
      <c r="E11" s="229"/>
      <c r="F11" s="229"/>
      <c r="G11" s="16">
        <v>4</v>
      </c>
      <c r="H11" s="52">
        <v>0</v>
      </c>
      <c r="I11" s="52">
        <v>0</v>
      </c>
    </row>
    <row r="12" spans="1:9" x14ac:dyDescent="0.2">
      <c r="A12" s="229" t="s">
        <v>352</v>
      </c>
      <c r="B12" s="229"/>
      <c r="C12" s="229"/>
      <c r="D12" s="229"/>
      <c r="E12" s="229"/>
      <c r="F12" s="229"/>
      <c r="G12" s="16">
        <v>5</v>
      </c>
      <c r="H12" s="52">
        <v>0</v>
      </c>
      <c r="I12" s="52">
        <v>0</v>
      </c>
    </row>
    <row r="13" spans="1:9" x14ac:dyDescent="0.2">
      <c r="A13" s="229" t="s">
        <v>353</v>
      </c>
      <c r="B13" s="229"/>
      <c r="C13" s="229"/>
      <c r="D13" s="229"/>
      <c r="E13" s="229"/>
      <c r="F13" s="229"/>
      <c r="G13" s="16">
        <v>6</v>
      </c>
      <c r="H13" s="52">
        <v>0</v>
      </c>
      <c r="I13" s="52">
        <v>0</v>
      </c>
    </row>
    <row r="14" spans="1:9" x14ac:dyDescent="0.2">
      <c r="A14" s="229" t="s">
        <v>354</v>
      </c>
      <c r="B14" s="229"/>
      <c r="C14" s="229"/>
      <c r="D14" s="229"/>
      <c r="E14" s="229"/>
      <c r="F14" s="229"/>
      <c r="G14" s="16">
        <v>7</v>
      </c>
      <c r="H14" s="52">
        <v>0</v>
      </c>
      <c r="I14" s="52">
        <v>0</v>
      </c>
    </row>
    <row r="15" spans="1:9" x14ac:dyDescent="0.2">
      <c r="A15" s="229" t="s">
        <v>355</v>
      </c>
      <c r="B15" s="229"/>
      <c r="C15" s="229"/>
      <c r="D15" s="229"/>
      <c r="E15" s="229"/>
      <c r="F15" s="229"/>
      <c r="G15" s="16">
        <v>8</v>
      </c>
      <c r="H15" s="52">
        <v>0</v>
      </c>
      <c r="I15" s="52">
        <v>0</v>
      </c>
    </row>
    <row r="16" spans="1:9" x14ac:dyDescent="0.2">
      <c r="A16" s="239" t="s">
        <v>356</v>
      </c>
      <c r="B16" s="239"/>
      <c r="C16" s="239"/>
      <c r="D16" s="239"/>
      <c r="E16" s="239"/>
      <c r="F16" s="239"/>
      <c r="G16" s="17">
        <v>9</v>
      </c>
      <c r="H16" s="53">
        <f>SUM(H8:H15)</f>
        <v>0</v>
      </c>
      <c r="I16" s="53">
        <f>SUM(I8:I15)</f>
        <v>0</v>
      </c>
    </row>
    <row r="17" spans="1:9" x14ac:dyDescent="0.2">
      <c r="A17" s="229" t="s">
        <v>357</v>
      </c>
      <c r="B17" s="229"/>
      <c r="C17" s="229"/>
      <c r="D17" s="229"/>
      <c r="E17" s="229"/>
      <c r="F17" s="229"/>
      <c r="G17" s="16">
        <v>10</v>
      </c>
      <c r="H17" s="52">
        <v>0</v>
      </c>
      <c r="I17" s="52">
        <v>0</v>
      </c>
    </row>
    <row r="18" spans="1:9" x14ac:dyDescent="0.2">
      <c r="A18" s="229" t="s">
        <v>358</v>
      </c>
      <c r="B18" s="229"/>
      <c r="C18" s="229"/>
      <c r="D18" s="229"/>
      <c r="E18" s="229"/>
      <c r="F18" s="229"/>
      <c r="G18" s="16">
        <v>11</v>
      </c>
      <c r="H18" s="52">
        <v>0</v>
      </c>
      <c r="I18" s="52">
        <v>0</v>
      </c>
    </row>
    <row r="19" spans="1:9" ht="25.9" customHeight="1" x14ac:dyDescent="0.2">
      <c r="A19" s="285" t="s">
        <v>359</v>
      </c>
      <c r="B19" s="285"/>
      <c r="C19" s="285"/>
      <c r="D19" s="285"/>
      <c r="E19" s="285"/>
      <c r="F19" s="285"/>
      <c r="G19" s="18">
        <v>12</v>
      </c>
      <c r="H19" s="54">
        <f>H16+H17+H18</f>
        <v>0</v>
      </c>
      <c r="I19" s="54">
        <f>I16+I17+I18</f>
        <v>0</v>
      </c>
    </row>
    <row r="20" spans="1:9" x14ac:dyDescent="0.2">
      <c r="A20" s="266" t="s">
        <v>360</v>
      </c>
      <c r="B20" s="283"/>
      <c r="C20" s="283"/>
      <c r="D20" s="283"/>
      <c r="E20" s="283"/>
      <c r="F20" s="283"/>
      <c r="G20" s="283"/>
      <c r="H20" s="283"/>
      <c r="I20" s="284"/>
    </row>
    <row r="21" spans="1:9" ht="26.45" customHeight="1" x14ac:dyDescent="0.2">
      <c r="A21" s="286" t="s">
        <v>361</v>
      </c>
      <c r="B21" s="286"/>
      <c r="C21" s="286"/>
      <c r="D21" s="286"/>
      <c r="E21" s="286"/>
      <c r="F21" s="286"/>
      <c r="G21" s="15">
        <v>13</v>
      </c>
      <c r="H21" s="51">
        <v>0</v>
      </c>
      <c r="I21" s="51">
        <v>0</v>
      </c>
    </row>
    <row r="22" spans="1:9" x14ac:dyDescent="0.2">
      <c r="A22" s="229" t="s">
        <v>362</v>
      </c>
      <c r="B22" s="229"/>
      <c r="C22" s="229"/>
      <c r="D22" s="229"/>
      <c r="E22" s="229"/>
      <c r="F22" s="229"/>
      <c r="G22" s="16">
        <v>14</v>
      </c>
      <c r="H22" s="51">
        <v>0</v>
      </c>
      <c r="I22" s="51">
        <v>0</v>
      </c>
    </row>
    <row r="23" spans="1:9" x14ac:dyDescent="0.2">
      <c r="A23" s="229" t="s">
        <v>363</v>
      </c>
      <c r="B23" s="229"/>
      <c r="C23" s="229"/>
      <c r="D23" s="229"/>
      <c r="E23" s="229"/>
      <c r="F23" s="229"/>
      <c r="G23" s="16">
        <v>15</v>
      </c>
      <c r="H23" s="51">
        <v>0</v>
      </c>
      <c r="I23" s="51">
        <v>0</v>
      </c>
    </row>
    <row r="24" spans="1:9" x14ac:dyDescent="0.2">
      <c r="A24" s="229" t="s">
        <v>364</v>
      </c>
      <c r="B24" s="229"/>
      <c r="C24" s="229"/>
      <c r="D24" s="229"/>
      <c r="E24" s="229"/>
      <c r="F24" s="229"/>
      <c r="G24" s="16">
        <v>16</v>
      </c>
      <c r="H24" s="51">
        <v>0</v>
      </c>
      <c r="I24" s="51">
        <v>0</v>
      </c>
    </row>
    <row r="25" spans="1:9" x14ac:dyDescent="0.2">
      <c r="A25" s="229" t="s">
        <v>365</v>
      </c>
      <c r="B25" s="229"/>
      <c r="C25" s="229"/>
      <c r="D25" s="229"/>
      <c r="E25" s="229"/>
      <c r="F25" s="229"/>
      <c r="G25" s="16">
        <v>17</v>
      </c>
      <c r="H25" s="51">
        <v>0</v>
      </c>
      <c r="I25" s="51">
        <v>0</v>
      </c>
    </row>
    <row r="26" spans="1:9" x14ac:dyDescent="0.2">
      <c r="A26" s="229" t="s">
        <v>366</v>
      </c>
      <c r="B26" s="229"/>
      <c r="C26" s="229"/>
      <c r="D26" s="229"/>
      <c r="E26" s="229"/>
      <c r="F26" s="229"/>
      <c r="G26" s="16">
        <v>18</v>
      </c>
      <c r="H26" s="51">
        <v>0</v>
      </c>
      <c r="I26" s="51">
        <v>0</v>
      </c>
    </row>
    <row r="27" spans="1:9" ht="25.15" customHeight="1" x14ac:dyDescent="0.2">
      <c r="A27" s="239" t="s">
        <v>367</v>
      </c>
      <c r="B27" s="239"/>
      <c r="C27" s="239"/>
      <c r="D27" s="239"/>
      <c r="E27" s="239"/>
      <c r="F27" s="239"/>
      <c r="G27" s="17">
        <v>19</v>
      </c>
      <c r="H27" s="53">
        <f>SUM(H21:H26)</f>
        <v>0</v>
      </c>
      <c r="I27" s="53">
        <f>SUM(I21:I26)</f>
        <v>0</v>
      </c>
    </row>
    <row r="28" spans="1:9" ht="21" customHeight="1" x14ac:dyDescent="0.2">
      <c r="A28" s="229" t="s">
        <v>368</v>
      </c>
      <c r="B28" s="229"/>
      <c r="C28" s="229"/>
      <c r="D28" s="229"/>
      <c r="E28" s="229"/>
      <c r="F28" s="229"/>
      <c r="G28" s="16">
        <v>20</v>
      </c>
      <c r="H28" s="52">
        <v>0</v>
      </c>
      <c r="I28" s="52">
        <v>0</v>
      </c>
    </row>
    <row r="29" spans="1:9" x14ac:dyDescent="0.2">
      <c r="A29" s="229" t="s">
        <v>369</v>
      </c>
      <c r="B29" s="229"/>
      <c r="C29" s="229"/>
      <c r="D29" s="229"/>
      <c r="E29" s="229"/>
      <c r="F29" s="229"/>
      <c r="G29" s="16">
        <v>21</v>
      </c>
      <c r="H29" s="52">
        <v>0</v>
      </c>
      <c r="I29" s="52">
        <v>0</v>
      </c>
    </row>
    <row r="30" spans="1:9" x14ac:dyDescent="0.2">
      <c r="A30" s="229" t="s">
        <v>370</v>
      </c>
      <c r="B30" s="229"/>
      <c r="C30" s="229"/>
      <c r="D30" s="229"/>
      <c r="E30" s="229"/>
      <c r="F30" s="229"/>
      <c r="G30" s="16">
        <v>22</v>
      </c>
      <c r="H30" s="52">
        <v>0</v>
      </c>
      <c r="I30" s="52">
        <v>0</v>
      </c>
    </row>
    <row r="31" spans="1:9" x14ac:dyDescent="0.2">
      <c r="A31" s="229" t="s">
        <v>371</v>
      </c>
      <c r="B31" s="229"/>
      <c r="C31" s="229"/>
      <c r="D31" s="229"/>
      <c r="E31" s="229"/>
      <c r="F31" s="229"/>
      <c r="G31" s="16">
        <v>23</v>
      </c>
      <c r="H31" s="52">
        <v>0</v>
      </c>
      <c r="I31" s="52">
        <v>0</v>
      </c>
    </row>
    <row r="32" spans="1:9" x14ac:dyDescent="0.2">
      <c r="A32" s="229" t="s">
        <v>372</v>
      </c>
      <c r="B32" s="229"/>
      <c r="C32" s="229"/>
      <c r="D32" s="229"/>
      <c r="E32" s="229"/>
      <c r="F32" s="229"/>
      <c r="G32" s="16">
        <v>24</v>
      </c>
      <c r="H32" s="52">
        <v>0</v>
      </c>
      <c r="I32" s="52">
        <v>0</v>
      </c>
    </row>
    <row r="33" spans="1:9" ht="28.9" customHeight="1" x14ac:dyDescent="0.2">
      <c r="A33" s="239" t="s">
        <v>373</v>
      </c>
      <c r="B33" s="239"/>
      <c r="C33" s="239"/>
      <c r="D33" s="239"/>
      <c r="E33" s="239"/>
      <c r="F33" s="239"/>
      <c r="G33" s="17">
        <v>25</v>
      </c>
      <c r="H33" s="53">
        <f>SUM(H28:H32)</f>
        <v>0</v>
      </c>
      <c r="I33" s="53">
        <f>SUM(I28:I32)</f>
        <v>0</v>
      </c>
    </row>
    <row r="34" spans="1:9" ht="26.45" customHeight="1" x14ac:dyDescent="0.2">
      <c r="A34" s="285" t="s">
        <v>374</v>
      </c>
      <c r="B34" s="285"/>
      <c r="C34" s="285"/>
      <c r="D34" s="285"/>
      <c r="E34" s="285"/>
      <c r="F34" s="285"/>
      <c r="G34" s="18">
        <v>26</v>
      </c>
      <c r="H34" s="54">
        <f>H27+H33</f>
        <v>0</v>
      </c>
      <c r="I34" s="54">
        <f>I27+I33</f>
        <v>0</v>
      </c>
    </row>
    <row r="35" spans="1:9" x14ac:dyDescent="0.2">
      <c r="A35" s="266" t="s">
        <v>375</v>
      </c>
      <c r="B35" s="283"/>
      <c r="C35" s="283"/>
      <c r="D35" s="283"/>
      <c r="E35" s="283"/>
      <c r="F35" s="283"/>
      <c r="G35" s="283">
        <v>0</v>
      </c>
      <c r="H35" s="283"/>
      <c r="I35" s="284"/>
    </row>
    <row r="36" spans="1:9" x14ac:dyDescent="0.2">
      <c r="A36" s="282" t="s">
        <v>376</v>
      </c>
      <c r="B36" s="282"/>
      <c r="C36" s="282"/>
      <c r="D36" s="282"/>
      <c r="E36" s="282"/>
      <c r="F36" s="282"/>
      <c r="G36" s="15">
        <v>27</v>
      </c>
      <c r="H36" s="51">
        <v>0</v>
      </c>
      <c r="I36" s="51">
        <v>0</v>
      </c>
    </row>
    <row r="37" spans="1:9" ht="21.6" customHeight="1" x14ac:dyDescent="0.2">
      <c r="A37" s="177" t="s">
        <v>377</v>
      </c>
      <c r="B37" s="177"/>
      <c r="C37" s="177"/>
      <c r="D37" s="177"/>
      <c r="E37" s="177"/>
      <c r="F37" s="177"/>
      <c r="G37" s="16">
        <v>28</v>
      </c>
      <c r="H37" s="51">
        <v>0</v>
      </c>
      <c r="I37" s="51">
        <v>0</v>
      </c>
    </row>
    <row r="38" spans="1:9" x14ac:dyDescent="0.2">
      <c r="A38" s="177" t="s">
        <v>378</v>
      </c>
      <c r="B38" s="177"/>
      <c r="C38" s="177"/>
      <c r="D38" s="177"/>
      <c r="E38" s="177"/>
      <c r="F38" s="177"/>
      <c r="G38" s="16">
        <v>29</v>
      </c>
      <c r="H38" s="51">
        <v>0</v>
      </c>
      <c r="I38" s="51">
        <v>0</v>
      </c>
    </row>
    <row r="39" spans="1:9" x14ac:dyDescent="0.2">
      <c r="A39" s="177" t="s">
        <v>379</v>
      </c>
      <c r="B39" s="177"/>
      <c r="C39" s="177"/>
      <c r="D39" s="177"/>
      <c r="E39" s="177"/>
      <c r="F39" s="177"/>
      <c r="G39" s="16">
        <v>30</v>
      </c>
      <c r="H39" s="51">
        <v>0</v>
      </c>
      <c r="I39" s="51">
        <v>0</v>
      </c>
    </row>
    <row r="40" spans="1:9" ht="26.45" customHeight="1" x14ac:dyDescent="0.2">
      <c r="A40" s="239" t="s">
        <v>380</v>
      </c>
      <c r="B40" s="239"/>
      <c r="C40" s="239"/>
      <c r="D40" s="239"/>
      <c r="E40" s="239"/>
      <c r="F40" s="239"/>
      <c r="G40" s="17">
        <v>31</v>
      </c>
      <c r="H40" s="53">
        <f>H39+H38+H37+H36</f>
        <v>0</v>
      </c>
      <c r="I40" s="53">
        <f>I39+I38+I37+I36</f>
        <v>0</v>
      </c>
    </row>
    <row r="41" spans="1:9" ht="22.9" customHeight="1" x14ac:dyDescent="0.2">
      <c r="A41" s="177" t="s">
        <v>381</v>
      </c>
      <c r="B41" s="177"/>
      <c r="C41" s="177"/>
      <c r="D41" s="177"/>
      <c r="E41" s="177"/>
      <c r="F41" s="177"/>
      <c r="G41" s="16">
        <v>32</v>
      </c>
      <c r="H41" s="52">
        <v>0</v>
      </c>
      <c r="I41" s="52">
        <v>0</v>
      </c>
    </row>
    <row r="42" spans="1:9" x14ac:dyDescent="0.2">
      <c r="A42" s="177" t="s">
        <v>382</v>
      </c>
      <c r="B42" s="177"/>
      <c r="C42" s="177"/>
      <c r="D42" s="177"/>
      <c r="E42" s="177"/>
      <c r="F42" s="177"/>
      <c r="G42" s="16">
        <v>33</v>
      </c>
      <c r="H42" s="52">
        <v>0</v>
      </c>
      <c r="I42" s="52">
        <v>0</v>
      </c>
    </row>
    <row r="43" spans="1:9" x14ac:dyDescent="0.2">
      <c r="A43" s="177" t="s">
        <v>383</v>
      </c>
      <c r="B43" s="177"/>
      <c r="C43" s="177"/>
      <c r="D43" s="177"/>
      <c r="E43" s="177"/>
      <c r="F43" s="177"/>
      <c r="G43" s="16">
        <v>34</v>
      </c>
      <c r="H43" s="52">
        <v>0</v>
      </c>
      <c r="I43" s="52">
        <v>0</v>
      </c>
    </row>
    <row r="44" spans="1:9" ht="25.15" customHeight="1" x14ac:dyDescent="0.2">
      <c r="A44" s="177" t="s">
        <v>384</v>
      </c>
      <c r="B44" s="177"/>
      <c r="C44" s="177"/>
      <c r="D44" s="177"/>
      <c r="E44" s="177"/>
      <c r="F44" s="177"/>
      <c r="G44" s="16">
        <v>35</v>
      </c>
      <c r="H44" s="52">
        <v>0</v>
      </c>
      <c r="I44" s="52">
        <v>0</v>
      </c>
    </row>
    <row r="45" spans="1:9" x14ac:dyDescent="0.2">
      <c r="A45" s="177" t="s">
        <v>385</v>
      </c>
      <c r="B45" s="177"/>
      <c r="C45" s="177"/>
      <c r="D45" s="177"/>
      <c r="E45" s="177"/>
      <c r="F45" s="177"/>
      <c r="G45" s="16">
        <v>36</v>
      </c>
      <c r="H45" s="52">
        <v>0</v>
      </c>
      <c r="I45" s="52">
        <v>0</v>
      </c>
    </row>
    <row r="46" spans="1:9" ht="25.15" customHeight="1" x14ac:dyDescent="0.2">
      <c r="A46" s="239" t="s">
        <v>386</v>
      </c>
      <c r="B46" s="239"/>
      <c r="C46" s="239"/>
      <c r="D46" s="239"/>
      <c r="E46" s="239"/>
      <c r="F46" s="239"/>
      <c r="G46" s="17">
        <v>37</v>
      </c>
      <c r="H46" s="53">
        <f>H45+H44+H43+H42+H41</f>
        <v>0</v>
      </c>
      <c r="I46" s="53">
        <f>I45+I44+I43+I42+I41</f>
        <v>0</v>
      </c>
    </row>
    <row r="47" spans="1:9" ht="28.15" customHeight="1" x14ac:dyDescent="0.2">
      <c r="A47" s="231" t="s">
        <v>387</v>
      </c>
      <c r="B47" s="231"/>
      <c r="C47" s="231"/>
      <c r="D47" s="231"/>
      <c r="E47" s="231"/>
      <c r="F47" s="231"/>
      <c r="G47" s="17">
        <v>38</v>
      </c>
      <c r="H47" s="53">
        <f>H46+H40</f>
        <v>0</v>
      </c>
      <c r="I47" s="53">
        <f>I46+I40</f>
        <v>0</v>
      </c>
    </row>
    <row r="48" spans="1:9" x14ac:dyDescent="0.2">
      <c r="A48" s="229" t="s">
        <v>388</v>
      </c>
      <c r="B48" s="229"/>
      <c r="C48" s="229"/>
      <c r="D48" s="229"/>
      <c r="E48" s="229"/>
      <c r="F48" s="229"/>
      <c r="G48" s="16">
        <v>39</v>
      </c>
      <c r="H48" s="52">
        <v>0</v>
      </c>
      <c r="I48" s="52">
        <v>0</v>
      </c>
    </row>
    <row r="49" spans="1:9" ht="24.6" customHeight="1" x14ac:dyDescent="0.2">
      <c r="A49" s="231" t="s">
        <v>389</v>
      </c>
      <c r="B49" s="231"/>
      <c r="C49" s="231"/>
      <c r="D49" s="231"/>
      <c r="E49" s="231"/>
      <c r="F49" s="231"/>
      <c r="G49" s="17">
        <v>40</v>
      </c>
      <c r="H49" s="53">
        <f>H19+H34+H47+H48</f>
        <v>0</v>
      </c>
      <c r="I49" s="53">
        <f>I19+I34+I47+I48</f>
        <v>0</v>
      </c>
    </row>
    <row r="50" spans="1:9" ht="23.45" customHeight="1" x14ac:dyDescent="0.2">
      <c r="A50" s="289" t="s">
        <v>390</v>
      </c>
      <c r="B50" s="289"/>
      <c r="C50" s="289"/>
      <c r="D50" s="289"/>
      <c r="E50" s="289"/>
      <c r="F50" s="289"/>
      <c r="G50" s="16">
        <v>41</v>
      </c>
      <c r="H50" s="52">
        <v>0</v>
      </c>
      <c r="I50" s="52">
        <v>0</v>
      </c>
    </row>
    <row r="51" spans="1:9" ht="28.9" customHeight="1" x14ac:dyDescent="0.2">
      <c r="A51" s="288" t="s">
        <v>391</v>
      </c>
      <c r="B51" s="288"/>
      <c r="C51" s="288"/>
      <c r="D51" s="288"/>
      <c r="E51" s="288"/>
      <c r="F51" s="288"/>
      <c r="G51" s="19">
        <v>42</v>
      </c>
      <c r="H51" s="67">
        <f>H50+H49</f>
        <v>0</v>
      </c>
      <c r="I51" s="67">
        <f>I50+I49</f>
        <v>0</v>
      </c>
    </row>
  </sheetData>
  <sheetProtection algorithmName="SHA-512" hashValue="XfvVDYHtwzGJyPLoHT9VAcHhr+efDyaLIjiaaIBrCO6pY1QctBpmCZDkXlAM7awQJq8XljR+gBqdfWm/+gfjpQ==" saltValue="zbbwqnPgFMOQiqo4ST8Gnw=="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Incorrect entry" error="You can enter only whole numbers" sqref="H34:I34 H15:I16 H31:I31 H18:I19 H47:I49">
      <formula1>999999999999</formula1>
    </dataValidation>
    <dataValidation type="whole" operator="lessThanOrEqual" allowBlank="1" showInputMessage="1" showErrorMessage="1" errorTitle="Incorrect entry" error="You can enter only negative whole numbers or a zero" sqref="H12:I14 H17:I17 H28:I30 H32:I33 H41:I46">
      <formula1>0</formula1>
    </dataValidation>
    <dataValidation type="whole" operator="greaterThanOrEqual" allowBlank="1" showInputMessage="1" showErrorMessage="1" errorTitle="Incorrect entry" error="You can enter only positive whole numbers" sqref="H8:I11 H36:I40 H21:I27 H50:I51">
      <formula1>0</formula1>
    </dataValidation>
  </dataValidations>
  <pageMargins left="0.71" right="0.22" top="1" bottom="1" header="0.5" footer="0.5"/>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1"/>
  <sheetViews>
    <sheetView tabSelected="1" topLeftCell="I15" zoomScaleNormal="100" zoomScaleSheetLayoutView="80" workbookViewId="0">
      <selection activeCell="H49" sqref="H49:H56"/>
    </sheetView>
  </sheetViews>
  <sheetFormatPr defaultRowHeight="12.75" x14ac:dyDescent="0.2"/>
  <cols>
    <col min="1" max="4" width="9.140625" style="2"/>
    <col min="5" max="5" width="10.140625" style="2" bestFit="1" customWidth="1"/>
    <col min="6" max="6" width="9.140625" style="2"/>
    <col min="7" max="7" width="10.85546875" style="2" bestFit="1" customWidth="1"/>
    <col min="8" max="23" width="12.7109375" style="69" customWidth="1"/>
    <col min="24"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290" t="s">
        <v>392</v>
      </c>
      <c r="B1" s="291"/>
      <c r="C1" s="291"/>
      <c r="D1" s="291"/>
      <c r="E1" s="291"/>
      <c r="F1" s="291"/>
      <c r="G1" s="291"/>
      <c r="H1" s="291"/>
      <c r="I1" s="291"/>
      <c r="J1" s="291"/>
      <c r="K1" s="68"/>
    </row>
    <row r="2" spans="1:23" ht="15.75" x14ac:dyDescent="0.2">
      <c r="A2" s="3"/>
      <c r="B2" s="4"/>
      <c r="C2" s="292" t="s">
        <v>393</v>
      </c>
      <c r="D2" s="292"/>
      <c r="E2" s="5">
        <v>43101</v>
      </c>
      <c r="F2" s="6" t="s">
        <v>394</v>
      </c>
      <c r="G2" s="5">
        <v>43465</v>
      </c>
      <c r="H2" s="70"/>
      <c r="I2" s="70"/>
      <c r="J2" s="70"/>
      <c r="K2" s="71"/>
      <c r="V2" s="72" t="s">
        <v>395</v>
      </c>
    </row>
    <row r="3" spans="1:23" ht="13.5" customHeight="1" thickBot="1" x14ac:dyDescent="0.25">
      <c r="A3" s="295" t="s">
        <v>396</v>
      </c>
      <c r="B3" s="296"/>
      <c r="C3" s="296"/>
      <c r="D3" s="296"/>
      <c r="E3" s="296"/>
      <c r="F3" s="296"/>
      <c r="G3" s="299" t="s">
        <v>397</v>
      </c>
      <c r="H3" s="301" t="s">
        <v>398</v>
      </c>
      <c r="I3" s="301"/>
      <c r="J3" s="301"/>
      <c r="K3" s="301"/>
      <c r="L3" s="301"/>
      <c r="M3" s="301"/>
      <c r="N3" s="301"/>
      <c r="O3" s="301"/>
      <c r="P3" s="301"/>
      <c r="Q3" s="301"/>
      <c r="R3" s="301"/>
      <c r="S3" s="301"/>
      <c r="T3" s="301"/>
      <c r="U3" s="301"/>
      <c r="V3" s="301" t="s">
        <v>399</v>
      </c>
      <c r="W3" s="303" t="s">
        <v>400</v>
      </c>
    </row>
    <row r="4" spans="1:23" ht="68.25" thickBot="1" x14ac:dyDescent="0.25">
      <c r="A4" s="297"/>
      <c r="B4" s="298"/>
      <c r="C4" s="298"/>
      <c r="D4" s="298"/>
      <c r="E4" s="298"/>
      <c r="F4" s="298"/>
      <c r="G4" s="300"/>
      <c r="H4" s="73" t="s">
        <v>401</v>
      </c>
      <c r="I4" s="73" t="s">
        <v>402</v>
      </c>
      <c r="J4" s="73" t="s">
        <v>403</v>
      </c>
      <c r="K4" s="73" t="s">
        <v>404</v>
      </c>
      <c r="L4" s="73" t="s">
        <v>405</v>
      </c>
      <c r="M4" s="73" t="s">
        <v>406</v>
      </c>
      <c r="N4" s="73" t="s">
        <v>407</v>
      </c>
      <c r="O4" s="73" t="s">
        <v>408</v>
      </c>
      <c r="P4" s="73" t="s">
        <v>409</v>
      </c>
      <c r="Q4" s="73" t="s">
        <v>410</v>
      </c>
      <c r="R4" s="73" t="s">
        <v>411</v>
      </c>
      <c r="S4" s="73" t="s">
        <v>412</v>
      </c>
      <c r="T4" s="73" t="s">
        <v>413</v>
      </c>
      <c r="U4" s="73" t="s">
        <v>414</v>
      </c>
      <c r="V4" s="302"/>
      <c r="W4" s="304"/>
    </row>
    <row r="5" spans="1:23" ht="22.5" x14ac:dyDescent="0.2">
      <c r="A5" s="305">
        <v>1</v>
      </c>
      <c r="B5" s="306"/>
      <c r="C5" s="306"/>
      <c r="D5" s="306"/>
      <c r="E5" s="306"/>
      <c r="F5" s="306"/>
      <c r="G5" s="7">
        <v>2</v>
      </c>
      <c r="H5" s="74" t="s">
        <v>415</v>
      </c>
      <c r="I5" s="75" t="s">
        <v>416</v>
      </c>
      <c r="J5" s="74" t="s">
        <v>417</v>
      </c>
      <c r="K5" s="75" t="s">
        <v>418</v>
      </c>
      <c r="L5" s="74" t="s">
        <v>419</v>
      </c>
      <c r="M5" s="75" t="s">
        <v>420</v>
      </c>
      <c r="N5" s="74" t="s">
        <v>421</v>
      </c>
      <c r="O5" s="75" t="s">
        <v>422</v>
      </c>
      <c r="P5" s="74" t="s">
        <v>423</v>
      </c>
      <c r="Q5" s="75" t="s">
        <v>424</v>
      </c>
      <c r="R5" s="74" t="s">
        <v>425</v>
      </c>
      <c r="S5" s="75" t="s">
        <v>426</v>
      </c>
      <c r="T5" s="74" t="s">
        <v>427</v>
      </c>
      <c r="U5" s="74" t="s">
        <v>428</v>
      </c>
      <c r="V5" s="74" t="s">
        <v>429</v>
      </c>
      <c r="W5" s="76" t="s">
        <v>430</v>
      </c>
    </row>
    <row r="6" spans="1:23" x14ac:dyDescent="0.2">
      <c r="A6" s="307" t="s">
        <v>431</v>
      </c>
      <c r="B6" s="307"/>
      <c r="C6" s="307"/>
      <c r="D6" s="307"/>
      <c r="E6" s="307"/>
      <c r="F6" s="307"/>
      <c r="G6" s="307"/>
      <c r="H6" s="307"/>
      <c r="I6" s="307"/>
      <c r="J6" s="307"/>
      <c r="K6" s="307"/>
      <c r="L6" s="307"/>
      <c r="M6" s="307"/>
      <c r="N6" s="308"/>
      <c r="O6" s="308"/>
      <c r="P6" s="308"/>
      <c r="Q6" s="308"/>
      <c r="R6" s="308"/>
      <c r="S6" s="308"/>
      <c r="T6" s="308"/>
      <c r="U6" s="308"/>
      <c r="V6" s="308"/>
      <c r="W6" s="309"/>
    </row>
    <row r="7" spans="1:23" x14ac:dyDescent="0.2">
      <c r="A7" s="310" t="s">
        <v>432</v>
      </c>
      <c r="B7" s="310"/>
      <c r="C7" s="310"/>
      <c r="D7" s="310"/>
      <c r="E7" s="310"/>
      <c r="F7" s="310"/>
      <c r="G7" s="8">
        <v>1</v>
      </c>
      <c r="H7" s="77">
        <v>696074300</v>
      </c>
      <c r="I7" s="77"/>
      <c r="J7" s="77">
        <v>45018765</v>
      </c>
      <c r="K7" s="77"/>
      <c r="L7" s="77"/>
      <c r="M7" s="77"/>
      <c r="N7" s="77">
        <v>1510883</v>
      </c>
      <c r="O7" s="77"/>
      <c r="P7" s="77"/>
      <c r="Q7" s="77"/>
      <c r="R7" s="77"/>
      <c r="S7" s="77"/>
      <c r="T7" s="77">
        <v>12970998</v>
      </c>
      <c r="U7" s="78">
        <f>H7+I7+J7+K7-L7+M7+N7+O7+P7+Q7+R7+S7+T7</f>
        <v>755574946</v>
      </c>
      <c r="V7" s="77"/>
      <c r="W7" s="78">
        <f>U7+V7</f>
        <v>755574946</v>
      </c>
    </row>
    <row r="8" spans="1:23" x14ac:dyDescent="0.2">
      <c r="A8" s="293" t="s">
        <v>433</v>
      </c>
      <c r="B8" s="293"/>
      <c r="C8" s="293"/>
      <c r="D8" s="293"/>
      <c r="E8" s="293"/>
      <c r="F8" s="293"/>
      <c r="G8" s="8">
        <v>2</v>
      </c>
      <c r="H8" s="77"/>
      <c r="I8" s="77"/>
      <c r="J8" s="77"/>
      <c r="K8" s="77"/>
      <c r="L8" s="77"/>
      <c r="M8" s="77"/>
      <c r="N8" s="77"/>
      <c r="O8" s="77"/>
      <c r="P8" s="77"/>
      <c r="Q8" s="77"/>
      <c r="R8" s="77"/>
      <c r="S8" s="77">
        <v>12970998</v>
      </c>
      <c r="T8" s="77">
        <v>-12970998</v>
      </c>
      <c r="U8" s="78">
        <f t="shared" ref="U8:U9" si="0">H8+I8+J8+K8-L8+M8+N8+O8+P8+Q8+R8+S8+T8</f>
        <v>0</v>
      </c>
      <c r="V8" s="77"/>
      <c r="W8" s="78">
        <f t="shared" ref="W8:W9" si="1">U8+V8</f>
        <v>0</v>
      </c>
    </row>
    <row r="9" spans="1:23" x14ac:dyDescent="0.2">
      <c r="A9" s="293" t="s">
        <v>434</v>
      </c>
      <c r="B9" s="293"/>
      <c r="C9" s="293"/>
      <c r="D9" s="293"/>
      <c r="E9" s="293"/>
      <c r="F9" s="293"/>
      <c r="G9" s="8">
        <v>3</v>
      </c>
      <c r="H9" s="77"/>
      <c r="I9" s="77"/>
      <c r="J9" s="77"/>
      <c r="K9" s="77"/>
      <c r="L9" s="77"/>
      <c r="M9" s="77"/>
      <c r="N9" s="77"/>
      <c r="O9" s="77"/>
      <c r="P9" s="77"/>
      <c r="Q9" s="77"/>
      <c r="R9" s="77"/>
      <c r="S9" s="77"/>
      <c r="T9" s="77"/>
      <c r="U9" s="78">
        <f t="shared" si="0"/>
        <v>0</v>
      </c>
      <c r="V9" s="77"/>
      <c r="W9" s="78">
        <f t="shared" si="1"/>
        <v>0</v>
      </c>
    </row>
    <row r="10" spans="1:23" ht="22.5" customHeight="1" x14ac:dyDescent="0.2">
      <c r="A10" s="294" t="s">
        <v>435</v>
      </c>
      <c r="B10" s="294"/>
      <c r="C10" s="294"/>
      <c r="D10" s="294"/>
      <c r="E10" s="294"/>
      <c r="F10" s="294"/>
      <c r="G10" s="9">
        <v>4</v>
      </c>
      <c r="H10" s="79">
        <f>H7+H8+H9</f>
        <v>696074300</v>
      </c>
      <c r="I10" s="79">
        <f t="shared" ref="I10:W10" si="2">I7+I8+I9</f>
        <v>0</v>
      </c>
      <c r="J10" s="79">
        <f t="shared" si="2"/>
        <v>45018765</v>
      </c>
      <c r="K10" s="79">
        <f t="shared" si="2"/>
        <v>0</v>
      </c>
      <c r="L10" s="79">
        <f t="shared" si="2"/>
        <v>0</v>
      </c>
      <c r="M10" s="79">
        <f t="shared" si="2"/>
        <v>0</v>
      </c>
      <c r="N10" s="79">
        <f t="shared" si="2"/>
        <v>1510883</v>
      </c>
      <c r="O10" s="79">
        <f t="shared" si="2"/>
        <v>0</v>
      </c>
      <c r="P10" s="79">
        <f t="shared" si="2"/>
        <v>0</v>
      </c>
      <c r="Q10" s="79">
        <f t="shared" si="2"/>
        <v>0</v>
      </c>
      <c r="R10" s="79">
        <f t="shared" si="2"/>
        <v>0</v>
      </c>
      <c r="S10" s="79">
        <f t="shared" si="2"/>
        <v>12970998</v>
      </c>
      <c r="T10" s="79">
        <f t="shared" si="2"/>
        <v>0</v>
      </c>
      <c r="U10" s="79">
        <f t="shared" si="2"/>
        <v>755574946</v>
      </c>
      <c r="V10" s="79">
        <f t="shared" si="2"/>
        <v>0</v>
      </c>
      <c r="W10" s="79">
        <f t="shared" si="2"/>
        <v>755574946</v>
      </c>
    </row>
    <row r="11" spans="1:23" x14ac:dyDescent="0.2">
      <c r="A11" s="293" t="s">
        <v>436</v>
      </c>
      <c r="B11" s="293"/>
      <c r="C11" s="293"/>
      <c r="D11" s="293"/>
      <c r="E11" s="293"/>
      <c r="F11" s="293"/>
      <c r="G11" s="8">
        <v>5</v>
      </c>
      <c r="H11" s="81">
        <v>0</v>
      </c>
      <c r="I11" s="81">
        <v>0</v>
      </c>
      <c r="J11" s="81">
        <v>0</v>
      </c>
      <c r="K11" s="81">
        <v>0</v>
      </c>
      <c r="L11" s="81">
        <v>0</v>
      </c>
      <c r="M11" s="81">
        <v>0</v>
      </c>
      <c r="N11" s="81">
        <v>0</v>
      </c>
      <c r="O11" s="81">
        <v>0</v>
      </c>
      <c r="P11" s="81">
        <v>0</v>
      </c>
      <c r="Q11" s="81">
        <v>0</v>
      </c>
      <c r="R11" s="81">
        <v>0</v>
      </c>
      <c r="S11" s="81">
        <v>0</v>
      </c>
      <c r="T11" s="77">
        <v>16356914</v>
      </c>
      <c r="U11" s="78">
        <f>H11+I11+J11+K11-L11+M11+N11+O11+P11+Q11+R11+S11+T11</f>
        <v>16356914</v>
      </c>
      <c r="V11" s="77"/>
      <c r="W11" s="78">
        <f t="shared" ref="W11:W28" si="3">U11+V11</f>
        <v>16356914</v>
      </c>
    </row>
    <row r="12" spans="1:23" x14ac:dyDescent="0.2">
      <c r="A12" s="293" t="s">
        <v>437</v>
      </c>
      <c r="B12" s="293"/>
      <c r="C12" s="293"/>
      <c r="D12" s="293"/>
      <c r="E12" s="293"/>
      <c r="F12" s="293"/>
      <c r="G12" s="8">
        <v>6</v>
      </c>
      <c r="H12" s="81">
        <v>0</v>
      </c>
      <c r="I12" s="81">
        <v>0</v>
      </c>
      <c r="J12" s="81">
        <v>0</v>
      </c>
      <c r="K12" s="81">
        <v>0</v>
      </c>
      <c r="L12" s="81">
        <v>0</v>
      </c>
      <c r="M12" s="81">
        <v>0</v>
      </c>
      <c r="N12" s="77"/>
      <c r="O12" s="81">
        <v>0</v>
      </c>
      <c r="P12" s="81">
        <v>0</v>
      </c>
      <c r="Q12" s="81">
        <v>0</v>
      </c>
      <c r="R12" s="81">
        <v>0</v>
      </c>
      <c r="S12" s="81">
        <v>0</v>
      </c>
      <c r="T12" s="81">
        <v>0</v>
      </c>
      <c r="U12" s="78">
        <f t="shared" ref="U12:U28" si="4">H12+I12+J12+K12-L12+M12+N12+O12+P12+Q12+R12+S12+T12</f>
        <v>0</v>
      </c>
      <c r="V12" s="77"/>
      <c r="W12" s="78">
        <f t="shared" si="3"/>
        <v>0</v>
      </c>
    </row>
    <row r="13" spans="1:23" ht="26.25" customHeight="1" x14ac:dyDescent="0.2">
      <c r="A13" s="293" t="s">
        <v>438</v>
      </c>
      <c r="B13" s="293"/>
      <c r="C13" s="293"/>
      <c r="D13" s="293"/>
      <c r="E13" s="293"/>
      <c r="F13" s="293"/>
      <c r="G13" s="8">
        <v>7</v>
      </c>
      <c r="H13" s="81">
        <v>0</v>
      </c>
      <c r="I13" s="81">
        <v>0</v>
      </c>
      <c r="J13" s="81">
        <v>0</v>
      </c>
      <c r="K13" s="81">
        <v>0</v>
      </c>
      <c r="L13" s="81">
        <v>0</v>
      </c>
      <c r="M13" s="81">
        <v>0</v>
      </c>
      <c r="N13" s="81">
        <v>0</v>
      </c>
      <c r="O13" s="77"/>
      <c r="P13" s="81">
        <v>0</v>
      </c>
      <c r="Q13" s="81">
        <v>0</v>
      </c>
      <c r="R13" s="81">
        <v>0</v>
      </c>
      <c r="S13" s="77"/>
      <c r="T13" s="77"/>
      <c r="U13" s="78">
        <f t="shared" si="4"/>
        <v>0</v>
      </c>
      <c r="V13" s="77"/>
      <c r="W13" s="78">
        <f t="shared" si="3"/>
        <v>0</v>
      </c>
    </row>
    <row r="14" spans="1:23" ht="29.25" customHeight="1" x14ac:dyDescent="0.2">
      <c r="A14" s="293" t="s">
        <v>439</v>
      </c>
      <c r="B14" s="293"/>
      <c r="C14" s="293"/>
      <c r="D14" s="293"/>
      <c r="E14" s="293"/>
      <c r="F14" s="293"/>
      <c r="G14" s="8">
        <v>8</v>
      </c>
      <c r="H14" s="81">
        <v>0</v>
      </c>
      <c r="I14" s="81">
        <v>0</v>
      </c>
      <c r="J14" s="81">
        <v>0</v>
      </c>
      <c r="K14" s="81">
        <v>0</v>
      </c>
      <c r="L14" s="81">
        <v>0</v>
      </c>
      <c r="M14" s="81">
        <v>0</v>
      </c>
      <c r="N14" s="81">
        <v>0</v>
      </c>
      <c r="O14" s="81">
        <v>0</v>
      </c>
      <c r="P14" s="77"/>
      <c r="Q14" s="81">
        <v>0</v>
      </c>
      <c r="R14" s="81">
        <v>0</v>
      </c>
      <c r="S14" s="77"/>
      <c r="T14" s="77"/>
      <c r="U14" s="78">
        <f t="shared" si="4"/>
        <v>0</v>
      </c>
      <c r="V14" s="77"/>
      <c r="W14" s="78">
        <f t="shared" si="3"/>
        <v>0</v>
      </c>
    </row>
    <row r="15" spans="1:23" x14ac:dyDescent="0.2">
      <c r="A15" s="293" t="s">
        <v>440</v>
      </c>
      <c r="B15" s="293"/>
      <c r="C15" s="293"/>
      <c r="D15" s="293"/>
      <c r="E15" s="293"/>
      <c r="F15" s="293"/>
      <c r="G15" s="8">
        <v>9</v>
      </c>
      <c r="H15" s="81">
        <v>0</v>
      </c>
      <c r="I15" s="81">
        <v>0</v>
      </c>
      <c r="J15" s="81">
        <v>0</v>
      </c>
      <c r="K15" s="81">
        <v>0</v>
      </c>
      <c r="L15" s="81">
        <v>0</v>
      </c>
      <c r="M15" s="81">
        <v>0</v>
      </c>
      <c r="N15" s="81">
        <v>0</v>
      </c>
      <c r="O15" s="81">
        <v>0</v>
      </c>
      <c r="P15" s="81">
        <v>0</v>
      </c>
      <c r="Q15" s="77"/>
      <c r="R15" s="81">
        <v>0</v>
      </c>
      <c r="S15" s="77"/>
      <c r="T15" s="77"/>
      <c r="U15" s="78">
        <f t="shared" si="4"/>
        <v>0</v>
      </c>
      <c r="V15" s="77"/>
      <c r="W15" s="78">
        <f t="shared" si="3"/>
        <v>0</v>
      </c>
    </row>
    <row r="16" spans="1:23" ht="28.5" customHeight="1" x14ac:dyDescent="0.2">
      <c r="A16" s="293" t="s">
        <v>441</v>
      </c>
      <c r="B16" s="293"/>
      <c r="C16" s="293"/>
      <c r="D16" s="293"/>
      <c r="E16" s="293"/>
      <c r="F16" s="293"/>
      <c r="G16" s="8">
        <v>10</v>
      </c>
      <c r="H16" s="81">
        <v>0</v>
      </c>
      <c r="I16" s="81">
        <v>0</v>
      </c>
      <c r="J16" s="81">
        <v>0</v>
      </c>
      <c r="K16" s="81">
        <v>0</v>
      </c>
      <c r="L16" s="81">
        <v>0</v>
      </c>
      <c r="M16" s="81">
        <v>0</v>
      </c>
      <c r="N16" s="81">
        <v>0</v>
      </c>
      <c r="O16" s="81">
        <v>0</v>
      </c>
      <c r="P16" s="81">
        <v>0</v>
      </c>
      <c r="Q16" s="81">
        <v>0</v>
      </c>
      <c r="R16" s="77"/>
      <c r="S16" s="77"/>
      <c r="T16" s="77"/>
      <c r="U16" s="78">
        <f t="shared" si="4"/>
        <v>0</v>
      </c>
      <c r="V16" s="77"/>
      <c r="W16" s="78">
        <f t="shared" si="3"/>
        <v>0</v>
      </c>
    </row>
    <row r="17" spans="1:23" ht="23.25" customHeight="1" x14ac:dyDescent="0.2">
      <c r="A17" s="293" t="s">
        <v>442</v>
      </c>
      <c r="B17" s="293"/>
      <c r="C17" s="293"/>
      <c r="D17" s="293"/>
      <c r="E17" s="293"/>
      <c r="F17" s="293"/>
      <c r="G17" s="8">
        <v>11</v>
      </c>
      <c r="H17" s="81">
        <v>0</v>
      </c>
      <c r="I17" s="81">
        <v>0</v>
      </c>
      <c r="J17" s="81">
        <v>0</v>
      </c>
      <c r="K17" s="81">
        <v>0</v>
      </c>
      <c r="L17" s="81">
        <v>0</v>
      </c>
      <c r="M17" s="81">
        <v>0</v>
      </c>
      <c r="N17" s="77"/>
      <c r="O17" s="77"/>
      <c r="P17" s="77"/>
      <c r="Q17" s="77"/>
      <c r="R17" s="77"/>
      <c r="S17" s="77"/>
      <c r="T17" s="77"/>
      <c r="U17" s="78">
        <f t="shared" si="4"/>
        <v>0</v>
      </c>
      <c r="V17" s="77"/>
      <c r="W17" s="78">
        <f t="shared" si="3"/>
        <v>0</v>
      </c>
    </row>
    <row r="18" spans="1:23" x14ac:dyDescent="0.2">
      <c r="A18" s="293" t="s">
        <v>443</v>
      </c>
      <c r="B18" s="293"/>
      <c r="C18" s="293"/>
      <c r="D18" s="293"/>
      <c r="E18" s="293"/>
      <c r="F18" s="293"/>
      <c r="G18" s="8">
        <v>12</v>
      </c>
      <c r="H18" s="81">
        <v>0</v>
      </c>
      <c r="I18" s="81">
        <v>0</v>
      </c>
      <c r="J18" s="81">
        <v>0</v>
      </c>
      <c r="K18" s="81">
        <v>0</v>
      </c>
      <c r="L18" s="81">
        <v>0</v>
      </c>
      <c r="M18" s="81">
        <v>0</v>
      </c>
      <c r="N18" s="77"/>
      <c r="O18" s="77"/>
      <c r="P18" s="77"/>
      <c r="Q18" s="77"/>
      <c r="R18" s="77"/>
      <c r="S18" s="77"/>
      <c r="T18" s="77"/>
      <c r="U18" s="78">
        <f t="shared" si="4"/>
        <v>0</v>
      </c>
      <c r="V18" s="77"/>
      <c r="W18" s="78">
        <f t="shared" si="3"/>
        <v>0</v>
      </c>
    </row>
    <row r="19" spans="1:23" x14ac:dyDescent="0.2">
      <c r="A19" s="293" t="s">
        <v>444</v>
      </c>
      <c r="B19" s="293"/>
      <c r="C19" s="293"/>
      <c r="D19" s="293"/>
      <c r="E19" s="293"/>
      <c r="F19" s="293"/>
      <c r="G19" s="8">
        <v>13</v>
      </c>
      <c r="H19" s="77"/>
      <c r="I19" s="77"/>
      <c r="J19" s="77"/>
      <c r="K19" s="77"/>
      <c r="L19" s="77"/>
      <c r="M19" s="77"/>
      <c r="N19" s="77"/>
      <c r="O19" s="77"/>
      <c r="P19" s="77"/>
      <c r="Q19" s="77"/>
      <c r="R19" s="77"/>
      <c r="S19" s="77"/>
      <c r="T19" s="77"/>
      <c r="U19" s="78">
        <f t="shared" si="4"/>
        <v>0</v>
      </c>
      <c r="V19" s="77"/>
      <c r="W19" s="78">
        <f t="shared" si="3"/>
        <v>0</v>
      </c>
    </row>
    <row r="20" spans="1:23" x14ac:dyDescent="0.2">
      <c r="A20" s="293" t="s">
        <v>445</v>
      </c>
      <c r="B20" s="293"/>
      <c r="C20" s="293"/>
      <c r="D20" s="293"/>
      <c r="E20" s="293"/>
      <c r="F20" s="293"/>
      <c r="G20" s="8">
        <v>14</v>
      </c>
      <c r="H20" s="81">
        <v>0</v>
      </c>
      <c r="I20" s="81">
        <v>0</v>
      </c>
      <c r="J20" s="81">
        <v>0</v>
      </c>
      <c r="K20" s="81">
        <v>0</v>
      </c>
      <c r="L20" s="81">
        <v>0</v>
      </c>
      <c r="M20" s="81">
        <v>0</v>
      </c>
      <c r="N20" s="77"/>
      <c r="O20" s="77"/>
      <c r="P20" s="77"/>
      <c r="Q20" s="77"/>
      <c r="R20" s="77"/>
      <c r="S20" s="77"/>
      <c r="T20" s="77"/>
      <c r="U20" s="78">
        <f t="shared" si="4"/>
        <v>0</v>
      </c>
      <c r="V20" s="77"/>
      <c r="W20" s="78">
        <f t="shared" si="3"/>
        <v>0</v>
      </c>
    </row>
    <row r="21" spans="1:23" ht="30.75" customHeight="1" x14ac:dyDescent="0.2">
      <c r="A21" s="293" t="s">
        <v>446</v>
      </c>
      <c r="B21" s="293"/>
      <c r="C21" s="293"/>
      <c r="D21" s="293"/>
      <c r="E21" s="293"/>
      <c r="F21" s="293"/>
      <c r="G21" s="8">
        <v>15</v>
      </c>
      <c r="H21" s="77"/>
      <c r="I21" s="77"/>
      <c r="J21" s="77"/>
      <c r="K21" s="77"/>
      <c r="L21" s="77"/>
      <c r="M21" s="77"/>
      <c r="N21" s="77"/>
      <c r="O21" s="77"/>
      <c r="P21" s="77"/>
      <c r="Q21" s="77"/>
      <c r="R21" s="77"/>
      <c r="S21" s="77"/>
      <c r="T21" s="77"/>
      <c r="U21" s="78">
        <f t="shared" si="4"/>
        <v>0</v>
      </c>
      <c r="V21" s="77"/>
      <c r="W21" s="78">
        <f t="shared" si="3"/>
        <v>0</v>
      </c>
    </row>
    <row r="22" spans="1:23" ht="28.5" customHeight="1" x14ac:dyDescent="0.2">
      <c r="A22" s="293" t="s">
        <v>447</v>
      </c>
      <c r="B22" s="293"/>
      <c r="C22" s="293"/>
      <c r="D22" s="293"/>
      <c r="E22" s="293"/>
      <c r="F22" s="293"/>
      <c r="G22" s="8">
        <v>16</v>
      </c>
      <c r="H22" s="77"/>
      <c r="I22" s="77"/>
      <c r="J22" s="77"/>
      <c r="K22" s="77"/>
      <c r="L22" s="77"/>
      <c r="M22" s="77"/>
      <c r="N22" s="77"/>
      <c r="O22" s="77"/>
      <c r="P22" s="77"/>
      <c r="Q22" s="77"/>
      <c r="R22" s="77"/>
      <c r="S22" s="77"/>
      <c r="T22" s="77"/>
      <c r="U22" s="78">
        <f t="shared" si="4"/>
        <v>0</v>
      </c>
      <c r="V22" s="77"/>
      <c r="W22" s="78">
        <f t="shared" si="3"/>
        <v>0</v>
      </c>
    </row>
    <row r="23" spans="1:23" ht="26.25" customHeight="1" x14ac:dyDescent="0.2">
      <c r="A23" s="293" t="s">
        <v>448</v>
      </c>
      <c r="B23" s="293"/>
      <c r="C23" s="293"/>
      <c r="D23" s="293"/>
      <c r="E23" s="293"/>
      <c r="F23" s="293"/>
      <c r="G23" s="8">
        <v>17</v>
      </c>
      <c r="H23" s="77"/>
      <c r="I23" s="77"/>
      <c r="J23" s="77"/>
      <c r="K23" s="77"/>
      <c r="L23" s="77"/>
      <c r="M23" s="77"/>
      <c r="N23" s="77"/>
      <c r="O23" s="77"/>
      <c r="P23" s="77"/>
      <c r="Q23" s="77"/>
      <c r="R23" s="77"/>
      <c r="S23" s="77"/>
      <c r="T23" s="77"/>
      <c r="U23" s="78">
        <f t="shared" si="4"/>
        <v>0</v>
      </c>
      <c r="V23" s="77"/>
      <c r="W23" s="78">
        <f t="shared" si="3"/>
        <v>0</v>
      </c>
    </row>
    <row r="24" spans="1:23" x14ac:dyDescent="0.2">
      <c r="A24" s="293" t="s">
        <v>449</v>
      </c>
      <c r="B24" s="293"/>
      <c r="C24" s="293"/>
      <c r="D24" s="293"/>
      <c r="E24" s="293"/>
      <c r="F24" s="293"/>
      <c r="G24" s="8">
        <v>18</v>
      </c>
      <c r="H24" s="77"/>
      <c r="I24" s="77"/>
      <c r="J24" s="77"/>
      <c r="K24" s="77"/>
      <c r="L24" s="77"/>
      <c r="M24" s="77"/>
      <c r="N24" s="77"/>
      <c r="O24" s="77"/>
      <c r="P24" s="77"/>
      <c r="Q24" s="77"/>
      <c r="R24" s="77"/>
      <c r="S24" s="77"/>
      <c r="T24" s="77"/>
      <c r="U24" s="78">
        <f t="shared" si="4"/>
        <v>0</v>
      </c>
      <c r="V24" s="77"/>
      <c r="W24" s="78">
        <f t="shared" si="3"/>
        <v>0</v>
      </c>
    </row>
    <row r="25" spans="1:23" x14ac:dyDescent="0.2">
      <c r="A25" s="293" t="s">
        <v>450</v>
      </c>
      <c r="B25" s="293"/>
      <c r="C25" s="293"/>
      <c r="D25" s="293"/>
      <c r="E25" s="293"/>
      <c r="F25" s="293"/>
      <c r="G25" s="8">
        <v>19</v>
      </c>
      <c r="H25" s="77"/>
      <c r="I25" s="77"/>
      <c r="J25" s="77"/>
      <c r="K25" s="77"/>
      <c r="L25" s="77"/>
      <c r="M25" s="77"/>
      <c r="N25" s="77"/>
      <c r="O25" s="77"/>
      <c r="P25" s="77"/>
      <c r="Q25" s="77"/>
      <c r="R25" s="77"/>
      <c r="S25" s="77"/>
      <c r="T25" s="77"/>
      <c r="U25" s="78">
        <f t="shared" si="4"/>
        <v>0</v>
      </c>
      <c r="V25" s="77"/>
      <c r="W25" s="78">
        <f t="shared" si="3"/>
        <v>0</v>
      </c>
    </row>
    <row r="26" spans="1:23" x14ac:dyDescent="0.2">
      <c r="A26" s="293" t="s">
        <v>451</v>
      </c>
      <c r="B26" s="293"/>
      <c r="C26" s="293"/>
      <c r="D26" s="293"/>
      <c r="E26" s="293"/>
      <c r="F26" s="293"/>
      <c r="G26" s="8">
        <v>20</v>
      </c>
      <c r="H26" s="77"/>
      <c r="I26" s="77"/>
      <c r="J26" s="77"/>
      <c r="K26" s="77"/>
      <c r="L26" s="77"/>
      <c r="M26" s="77"/>
      <c r="N26" s="77"/>
      <c r="O26" s="77"/>
      <c r="P26" s="77"/>
      <c r="Q26" s="77"/>
      <c r="R26" s="77"/>
      <c r="S26" s="77"/>
      <c r="T26" s="77"/>
      <c r="U26" s="78">
        <f t="shared" si="4"/>
        <v>0</v>
      </c>
      <c r="V26" s="77"/>
      <c r="W26" s="78">
        <f t="shared" si="3"/>
        <v>0</v>
      </c>
    </row>
    <row r="27" spans="1:23" x14ac:dyDescent="0.2">
      <c r="A27" s="293" t="s">
        <v>452</v>
      </c>
      <c r="B27" s="293"/>
      <c r="C27" s="293"/>
      <c r="D27" s="293"/>
      <c r="E27" s="293"/>
      <c r="F27" s="293"/>
      <c r="G27" s="8">
        <v>21</v>
      </c>
      <c r="H27" s="77"/>
      <c r="I27" s="77"/>
      <c r="J27" s="77"/>
      <c r="K27" s="77"/>
      <c r="L27" s="77"/>
      <c r="M27" s="77"/>
      <c r="N27" s="77"/>
      <c r="O27" s="77"/>
      <c r="P27" s="77"/>
      <c r="Q27" s="77"/>
      <c r="R27" s="77"/>
      <c r="S27" s="77"/>
      <c r="T27" s="77"/>
      <c r="U27" s="78">
        <f t="shared" si="4"/>
        <v>0</v>
      </c>
      <c r="V27" s="77"/>
      <c r="W27" s="78">
        <f t="shared" si="3"/>
        <v>0</v>
      </c>
    </row>
    <row r="28" spans="1:23" x14ac:dyDescent="0.2">
      <c r="A28" s="293" t="s">
        <v>453</v>
      </c>
      <c r="B28" s="293"/>
      <c r="C28" s="293"/>
      <c r="D28" s="293"/>
      <c r="E28" s="293"/>
      <c r="F28" s="293"/>
      <c r="G28" s="8">
        <v>22</v>
      </c>
      <c r="H28" s="77"/>
      <c r="I28" s="77"/>
      <c r="J28" s="77"/>
      <c r="K28" s="77"/>
      <c r="L28" s="77"/>
      <c r="M28" s="77"/>
      <c r="N28" s="77"/>
      <c r="O28" s="77"/>
      <c r="P28" s="77"/>
      <c r="Q28" s="77"/>
      <c r="R28" s="77"/>
      <c r="S28" s="77"/>
      <c r="T28" s="77"/>
      <c r="U28" s="78">
        <f t="shared" si="4"/>
        <v>0</v>
      </c>
      <c r="V28" s="77"/>
      <c r="W28" s="78">
        <f t="shared" si="3"/>
        <v>0</v>
      </c>
    </row>
    <row r="29" spans="1:23" ht="27.75" customHeight="1" x14ac:dyDescent="0.2">
      <c r="A29" s="311" t="s">
        <v>454</v>
      </c>
      <c r="B29" s="311"/>
      <c r="C29" s="311"/>
      <c r="D29" s="311"/>
      <c r="E29" s="311"/>
      <c r="F29" s="311"/>
      <c r="G29" s="10">
        <v>23</v>
      </c>
      <c r="H29" s="80">
        <f>SUM(H10:H28)</f>
        <v>696074300</v>
      </c>
      <c r="I29" s="80">
        <f t="shared" ref="I29:W29" si="5">SUM(I10:I28)</f>
        <v>0</v>
      </c>
      <c r="J29" s="80">
        <f t="shared" si="5"/>
        <v>45018765</v>
      </c>
      <c r="K29" s="80">
        <f t="shared" si="5"/>
        <v>0</v>
      </c>
      <c r="L29" s="80">
        <f t="shared" si="5"/>
        <v>0</v>
      </c>
      <c r="M29" s="80">
        <f t="shared" si="5"/>
        <v>0</v>
      </c>
      <c r="N29" s="80">
        <f t="shared" si="5"/>
        <v>1510883</v>
      </c>
      <c r="O29" s="80">
        <f t="shared" si="5"/>
        <v>0</v>
      </c>
      <c r="P29" s="80">
        <f t="shared" si="5"/>
        <v>0</v>
      </c>
      <c r="Q29" s="80">
        <f t="shared" si="5"/>
        <v>0</v>
      </c>
      <c r="R29" s="80">
        <f t="shared" si="5"/>
        <v>0</v>
      </c>
      <c r="S29" s="80">
        <f t="shared" si="5"/>
        <v>12970998</v>
      </c>
      <c r="T29" s="80">
        <f t="shared" si="5"/>
        <v>16356914</v>
      </c>
      <c r="U29" s="80">
        <f t="shared" si="5"/>
        <v>771931860</v>
      </c>
      <c r="V29" s="80">
        <f t="shared" si="5"/>
        <v>0</v>
      </c>
      <c r="W29" s="80">
        <f t="shared" si="5"/>
        <v>771931860</v>
      </c>
    </row>
    <row r="30" spans="1:23" x14ac:dyDescent="0.2">
      <c r="A30" s="312" t="s">
        <v>455</v>
      </c>
      <c r="B30" s="313"/>
      <c r="C30" s="313"/>
      <c r="D30" s="313"/>
      <c r="E30" s="313"/>
      <c r="F30" s="313"/>
      <c r="G30" s="313"/>
      <c r="H30" s="313"/>
      <c r="I30" s="313"/>
      <c r="J30" s="313"/>
      <c r="K30" s="313"/>
      <c r="L30" s="313"/>
      <c r="M30" s="313"/>
      <c r="N30" s="313"/>
      <c r="O30" s="313"/>
      <c r="P30" s="313"/>
      <c r="Q30" s="313"/>
      <c r="R30" s="313"/>
      <c r="S30" s="313"/>
      <c r="T30" s="313"/>
      <c r="U30" s="313"/>
      <c r="V30" s="313"/>
      <c r="W30" s="313"/>
    </row>
    <row r="31" spans="1:23" ht="36.75" customHeight="1" x14ac:dyDescent="0.2">
      <c r="A31" s="314" t="s">
        <v>456</v>
      </c>
      <c r="B31" s="314"/>
      <c r="C31" s="314"/>
      <c r="D31" s="314"/>
      <c r="E31" s="314"/>
      <c r="F31" s="314"/>
      <c r="G31" s="9">
        <v>24</v>
      </c>
      <c r="H31" s="79">
        <f>SUM(H12:H20)</f>
        <v>0</v>
      </c>
      <c r="I31" s="79">
        <f t="shared" ref="I31:W31" si="6">SUM(I12:I20)</f>
        <v>0</v>
      </c>
      <c r="J31" s="79">
        <f t="shared" si="6"/>
        <v>0</v>
      </c>
      <c r="K31" s="79">
        <f t="shared" si="6"/>
        <v>0</v>
      </c>
      <c r="L31" s="79">
        <f t="shared" si="6"/>
        <v>0</v>
      </c>
      <c r="M31" s="79">
        <f t="shared" si="6"/>
        <v>0</v>
      </c>
      <c r="N31" s="79">
        <f t="shared" si="6"/>
        <v>0</v>
      </c>
      <c r="O31" s="79">
        <f t="shared" si="6"/>
        <v>0</v>
      </c>
      <c r="P31" s="79">
        <f t="shared" si="6"/>
        <v>0</v>
      </c>
      <c r="Q31" s="79">
        <f t="shared" si="6"/>
        <v>0</v>
      </c>
      <c r="R31" s="79">
        <f t="shared" si="6"/>
        <v>0</v>
      </c>
      <c r="S31" s="79">
        <f t="shared" si="6"/>
        <v>0</v>
      </c>
      <c r="T31" s="79">
        <f t="shared" si="6"/>
        <v>0</v>
      </c>
      <c r="U31" s="79">
        <f t="shared" si="6"/>
        <v>0</v>
      </c>
      <c r="V31" s="79">
        <f t="shared" si="6"/>
        <v>0</v>
      </c>
      <c r="W31" s="79">
        <f t="shared" si="6"/>
        <v>0</v>
      </c>
    </row>
    <row r="32" spans="1:23" ht="31.5" customHeight="1" x14ac:dyDescent="0.2">
      <c r="A32" s="314" t="s">
        <v>457</v>
      </c>
      <c r="B32" s="314"/>
      <c r="C32" s="314"/>
      <c r="D32" s="314"/>
      <c r="E32" s="314"/>
      <c r="F32" s="314"/>
      <c r="G32" s="9">
        <v>25</v>
      </c>
      <c r="H32" s="79">
        <f>H11+H31</f>
        <v>0</v>
      </c>
      <c r="I32" s="79">
        <f t="shared" ref="I32:W32" si="7">I11+I31</f>
        <v>0</v>
      </c>
      <c r="J32" s="79">
        <f t="shared" si="7"/>
        <v>0</v>
      </c>
      <c r="K32" s="79">
        <f t="shared" si="7"/>
        <v>0</v>
      </c>
      <c r="L32" s="79">
        <f t="shared" si="7"/>
        <v>0</v>
      </c>
      <c r="M32" s="79">
        <f t="shared" si="7"/>
        <v>0</v>
      </c>
      <c r="N32" s="79">
        <f t="shared" si="7"/>
        <v>0</v>
      </c>
      <c r="O32" s="79">
        <f t="shared" si="7"/>
        <v>0</v>
      </c>
      <c r="P32" s="79">
        <f t="shared" si="7"/>
        <v>0</v>
      </c>
      <c r="Q32" s="79">
        <f t="shared" si="7"/>
        <v>0</v>
      </c>
      <c r="R32" s="79">
        <f t="shared" si="7"/>
        <v>0</v>
      </c>
      <c r="S32" s="79">
        <f t="shared" si="7"/>
        <v>0</v>
      </c>
      <c r="T32" s="79">
        <f t="shared" si="7"/>
        <v>16356914</v>
      </c>
      <c r="U32" s="79">
        <f t="shared" si="7"/>
        <v>16356914</v>
      </c>
      <c r="V32" s="79">
        <f t="shared" si="7"/>
        <v>0</v>
      </c>
      <c r="W32" s="79">
        <f t="shared" si="7"/>
        <v>16356914</v>
      </c>
    </row>
    <row r="33" spans="1:23" ht="30.75" customHeight="1" x14ac:dyDescent="0.2">
      <c r="A33" s="315" t="s">
        <v>458</v>
      </c>
      <c r="B33" s="315"/>
      <c r="C33" s="315"/>
      <c r="D33" s="315"/>
      <c r="E33" s="315"/>
      <c r="F33" s="315"/>
      <c r="G33" s="10">
        <v>26</v>
      </c>
      <c r="H33" s="80">
        <f>SUM(H21:H28)</f>
        <v>0</v>
      </c>
      <c r="I33" s="80">
        <f t="shared" ref="I33:W33" si="8">SUM(I21:I28)</f>
        <v>0</v>
      </c>
      <c r="J33" s="80">
        <f t="shared" si="8"/>
        <v>0</v>
      </c>
      <c r="K33" s="80">
        <f t="shared" si="8"/>
        <v>0</v>
      </c>
      <c r="L33" s="80">
        <f t="shared" si="8"/>
        <v>0</v>
      </c>
      <c r="M33" s="80">
        <f t="shared" si="8"/>
        <v>0</v>
      </c>
      <c r="N33" s="80">
        <f t="shared" si="8"/>
        <v>0</v>
      </c>
      <c r="O33" s="80">
        <f t="shared" si="8"/>
        <v>0</v>
      </c>
      <c r="P33" s="80">
        <f t="shared" si="8"/>
        <v>0</v>
      </c>
      <c r="Q33" s="80">
        <f t="shared" si="8"/>
        <v>0</v>
      </c>
      <c r="R33" s="80">
        <f t="shared" si="8"/>
        <v>0</v>
      </c>
      <c r="S33" s="80">
        <f t="shared" si="8"/>
        <v>0</v>
      </c>
      <c r="T33" s="80">
        <f t="shared" si="8"/>
        <v>0</v>
      </c>
      <c r="U33" s="80">
        <f t="shared" si="8"/>
        <v>0</v>
      </c>
      <c r="V33" s="80">
        <f t="shared" si="8"/>
        <v>0</v>
      </c>
      <c r="W33" s="80">
        <f t="shared" si="8"/>
        <v>0</v>
      </c>
    </row>
    <row r="34" spans="1:23" x14ac:dyDescent="0.2">
      <c r="A34" s="312" t="s">
        <v>459</v>
      </c>
      <c r="B34" s="316"/>
      <c r="C34" s="316"/>
      <c r="D34" s="316"/>
      <c r="E34" s="316"/>
      <c r="F34" s="316"/>
      <c r="G34" s="316"/>
      <c r="H34" s="316"/>
      <c r="I34" s="316"/>
      <c r="J34" s="316"/>
      <c r="K34" s="316"/>
      <c r="L34" s="316"/>
      <c r="M34" s="316"/>
      <c r="N34" s="316"/>
      <c r="O34" s="316"/>
      <c r="P34" s="316"/>
      <c r="Q34" s="316"/>
      <c r="R34" s="316"/>
      <c r="S34" s="316"/>
      <c r="T34" s="316"/>
      <c r="U34" s="316"/>
      <c r="V34" s="316"/>
      <c r="W34" s="316"/>
    </row>
    <row r="35" spans="1:23" x14ac:dyDescent="0.2">
      <c r="A35" s="310" t="s">
        <v>460</v>
      </c>
      <c r="B35" s="310"/>
      <c r="C35" s="310"/>
      <c r="D35" s="310"/>
      <c r="E35" s="310"/>
      <c r="F35" s="310"/>
      <c r="G35" s="8">
        <v>27</v>
      </c>
      <c r="H35" s="77">
        <v>696074300</v>
      </c>
      <c r="I35" s="77"/>
      <c r="J35" s="77">
        <v>45018765</v>
      </c>
      <c r="K35" s="77"/>
      <c r="L35" s="77"/>
      <c r="M35" s="77"/>
      <c r="N35" s="77">
        <v>1510883</v>
      </c>
      <c r="O35" s="77"/>
      <c r="P35" s="77"/>
      <c r="Q35" s="77"/>
      <c r="R35" s="77"/>
      <c r="S35" s="77">
        <v>12970998</v>
      </c>
      <c r="T35" s="77">
        <v>16356914</v>
      </c>
      <c r="U35" s="78">
        <f t="shared" ref="U35:U37" si="9">H35+I35+J35+K35-L35+M35+N35+O35+P35+Q35+R35+S35+T35</f>
        <v>771931860</v>
      </c>
      <c r="V35" s="77"/>
      <c r="W35" s="78">
        <f t="shared" ref="W35:W37" si="10">U35+V35</f>
        <v>771931860</v>
      </c>
    </row>
    <row r="36" spans="1:23" x14ac:dyDescent="0.2">
      <c r="A36" s="293" t="s">
        <v>461</v>
      </c>
      <c r="B36" s="293"/>
      <c r="C36" s="293"/>
      <c r="D36" s="293"/>
      <c r="E36" s="293"/>
      <c r="F36" s="293"/>
      <c r="G36" s="8">
        <v>28</v>
      </c>
      <c r="H36" s="77"/>
      <c r="I36" s="77"/>
      <c r="J36" s="77"/>
      <c r="K36" s="77"/>
      <c r="L36" s="77"/>
      <c r="M36" s="77"/>
      <c r="N36" s="77"/>
      <c r="O36" s="77"/>
      <c r="P36" s="77"/>
      <c r="Q36" s="77"/>
      <c r="R36" s="77"/>
      <c r="S36" s="77">
        <v>16356914</v>
      </c>
      <c r="T36" s="77">
        <v>-16356914</v>
      </c>
      <c r="U36" s="78">
        <f t="shared" si="9"/>
        <v>0</v>
      </c>
      <c r="V36" s="77"/>
      <c r="W36" s="78">
        <f t="shared" si="10"/>
        <v>0</v>
      </c>
    </row>
    <row r="37" spans="1:23" x14ac:dyDescent="0.2">
      <c r="A37" s="293" t="s">
        <v>462</v>
      </c>
      <c r="B37" s="293"/>
      <c r="C37" s="293"/>
      <c r="D37" s="293"/>
      <c r="E37" s="293"/>
      <c r="F37" s="293"/>
      <c r="G37" s="8">
        <v>29</v>
      </c>
      <c r="H37" s="77"/>
      <c r="I37" s="77"/>
      <c r="J37" s="77"/>
      <c r="K37" s="77"/>
      <c r="L37" s="77"/>
      <c r="M37" s="77"/>
      <c r="N37" s="77"/>
      <c r="O37" s="77"/>
      <c r="P37" s="77"/>
      <c r="Q37" s="77"/>
      <c r="R37" s="77"/>
      <c r="S37" s="77"/>
      <c r="T37" s="77"/>
      <c r="U37" s="78">
        <f t="shared" si="9"/>
        <v>0</v>
      </c>
      <c r="V37" s="77"/>
      <c r="W37" s="78">
        <f t="shared" si="10"/>
        <v>0</v>
      </c>
    </row>
    <row r="38" spans="1:23" ht="25.5" customHeight="1" x14ac:dyDescent="0.2">
      <c r="A38" s="294" t="s">
        <v>463</v>
      </c>
      <c r="B38" s="294"/>
      <c r="C38" s="294"/>
      <c r="D38" s="294"/>
      <c r="E38" s="294"/>
      <c r="F38" s="294"/>
      <c r="G38" s="9">
        <v>30</v>
      </c>
      <c r="H38" s="79">
        <f>H35+H36+H37</f>
        <v>696074300</v>
      </c>
      <c r="I38" s="79">
        <f t="shared" ref="I38:W38" si="11">I35+I36+I37</f>
        <v>0</v>
      </c>
      <c r="J38" s="79">
        <f t="shared" si="11"/>
        <v>45018765</v>
      </c>
      <c r="K38" s="79">
        <f t="shared" si="11"/>
        <v>0</v>
      </c>
      <c r="L38" s="79">
        <f t="shared" si="11"/>
        <v>0</v>
      </c>
      <c r="M38" s="79">
        <f t="shared" si="11"/>
        <v>0</v>
      </c>
      <c r="N38" s="79">
        <f t="shared" si="11"/>
        <v>1510883</v>
      </c>
      <c r="O38" s="79">
        <f t="shared" si="11"/>
        <v>0</v>
      </c>
      <c r="P38" s="79">
        <f t="shared" si="11"/>
        <v>0</v>
      </c>
      <c r="Q38" s="79">
        <f t="shared" si="11"/>
        <v>0</v>
      </c>
      <c r="R38" s="79">
        <f t="shared" si="11"/>
        <v>0</v>
      </c>
      <c r="S38" s="79">
        <f t="shared" si="11"/>
        <v>29327912</v>
      </c>
      <c r="T38" s="79">
        <f t="shared" si="11"/>
        <v>0</v>
      </c>
      <c r="U38" s="79">
        <f t="shared" si="11"/>
        <v>771931860</v>
      </c>
      <c r="V38" s="79">
        <f t="shared" si="11"/>
        <v>0</v>
      </c>
      <c r="W38" s="79">
        <f t="shared" si="11"/>
        <v>771931860</v>
      </c>
    </row>
    <row r="39" spans="1:23" x14ac:dyDescent="0.2">
      <c r="A39" s="293" t="s">
        <v>464</v>
      </c>
      <c r="B39" s="293"/>
      <c r="C39" s="293"/>
      <c r="D39" s="293"/>
      <c r="E39" s="293"/>
      <c r="F39" s="293"/>
      <c r="G39" s="8">
        <v>31</v>
      </c>
      <c r="H39" s="81">
        <v>0</v>
      </c>
      <c r="I39" s="81">
        <v>0</v>
      </c>
      <c r="J39" s="81">
        <v>0</v>
      </c>
      <c r="K39" s="81">
        <v>0</v>
      </c>
      <c r="L39" s="81">
        <v>0</v>
      </c>
      <c r="M39" s="81">
        <v>0</v>
      </c>
      <c r="N39" s="81">
        <v>0</v>
      </c>
      <c r="O39" s="81">
        <v>0</v>
      </c>
      <c r="P39" s="81">
        <v>0</v>
      </c>
      <c r="Q39" s="81">
        <v>0</v>
      </c>
      <c r="R39" s="81">
        <v>0</v>
      </c>
      <c r="S39" s="81">
        <v>0</v>
      </c>
      <c r="T39" s="77">
        <v>-12938709</v>
      </c>
      <c r="U39" s="78">
        <f t="shared" ref="U39:U56" si="12">H39+I39+J39+K39-L39+M39+N39+O39+P39+Q39+R39+S39+T39</f>
        <v>-12938709</v>
      </c>
      <c r="V39" s="77"/>
      <c r="W39" s="78">
        <f t="shared" ref="W39:W56" si="13">U39+V39</f>
        <v>-12938709</v>
      </c>
    </row>
    <row r="40" spans="1:23" x14ac:dyDescent="0.2">
      <c r="A40" s="293" t="s">
        <v>465</v>
      </c>
      <c r="B40" s="293"/>
      <c r="C40" s="293"/>
      <c r="D40" s="293"/>
      <c r="E40" s="293"/>
      <c r="F40" s="293"/>
      <c r="G40" s="8">
        <v>32</v>
      </c>
      <c r="H40" s="81">
        <v>0</v>
      </c>
      <c r="I40" s="81">
        <v>0</v>
      </c>
      <c r="J40" s="81">
        <v>0</v>
      </c>
      <c r="K40" s="81">
        <v>0</v>
      </c>
      <c r="L40" s="81">
        <v>0</v>
      </c>
      <c r="M40" s="81">
        <v>0</v>
      </c>
      <c r="N40" s="77"/>
      <c r="O40" s="81">
        <v>0</v>
      </c>
      <c r="P40" s="81">
        <v>0</v>
      </c>
      <c r="Q40" s="81">
        <v>0</v>
      </c>
      <c r="R40" s="81">
        <v>0</v>
      </c>
      <c r="S40" s="81">
        <v>0</v>
      </c>
      <c r="T40" s="81">
        <v>0</v>
      </c>
      <c r="U40" s="78">
        <f t="shared" si="12"/>
        <v>0</v>
      </c>
      <c r="V40" s="77"/>
      <c r="W40" s="78">
        <f t="shared" si="13"/>
        <v>0</v>
      </c>
    </row>
    <row r="41" spans="1:23" ht="27" customHeight="1" x14ac:dyDescent="0.2">
      <c r="A41" s="293" t="s">
        <v>466</v>
      </c>
      <c r="B41" s="293"/>
      <c r="C41" s="293"/>
      <c r="D41" s="293"/>
      <c r="E41" s="293"/>
      <c r="F41" s="293"/>
      <c r="G41" s="8">
        <v>33</v>
      </c>
      <c r="H41" s="81">
        <v>0</v>
      </c>
      <c r="I41" s="81">
        <v>0</v>
      </c>
      <c r="J41" s="81">
        <v>0</v>
      </c>
      <c r="K41" s="81">
        <v>0</v>
      </c>
      <c r="L41" s="81">
        <v>0</v>
      </c>
      <c r="M41" s="81">
        <v>0</v>
      </c>
      <c r="N41" s="81">
        <v>0</v>
      </c>
      <c r="O41" s="77"/>
      <c r="P41" s="81">
        <v>0</v>
      </c>
      <c r="Q41" s="81">
        <v>0</v>
      </c>
      <c r="R41" s="81">
        <v>0</v>
      </c>
      <c r="S41" s="77"/>
      <c r="T41" s="77"/>
      <c r="U41" s="78">
        <f t="shared" si="12"/>
        <v>0</v>
      </c>
      <c r="V41" s="77"/>
      <c r="W41" s="78">
        <f t="shared" si="13"/>
        <v>0</v>
      </c>
    </row>
    <row r="42" spans="1:23" ht="20.25" customHeight="1" x14ac:dyDescent="0.2">
      <c r="A42" s="293" t="s">
        <v>467</v>
      </c>
      <c r="B42" s="293"/>
      <c r="C42" s="293"/>
      <c r="D42" s="293"/>
      <c r="E42" s="293"/>
      <c r="F42" s="293"/>
      <c r="G42" s="8">
        <v>34</v>
      </c>
      <c r="H42" s="81">
        <v>0</v>
      </c>
      <c r="I42" s="81">
        <v>0</v>
      </c>
      <c r="J42" s="81">
        <v>0</v>
      </c>
      <c r="K42" s="81">
        <v>0</v>
      </c>
      <c r="L42" s="81">
        <v>0</v>
      </c>
      <c r="M42" s="81">
        <v>0</v>
      </c>
      <c r="N42" s="81">
        <v>0</v>
      </c>
      <c r="O42" s="81">
        <v>0</v>
      </c>
      <c r="P42" s="77"/>
      <c r="Q42" s="81">
        <v>0</v>
      </c>
      <c r="R42" s="81">
        <v>0</v>
      </c>
      <c r="S42" s="77"/>
      <c r="T42" s="77"/>
      <c r="U42" s="78">
        <f t="shared" si="12"/>
        <v>0</v>
      </c>
      <c r="V42" s="77"/>
      <c r="W42" s="78">
        <f t="shared" si="13"/>
        <v>0</v>
      </c>
    </row>
    <row r="43" spans="1:23" ht="21" customHeight="1" x14ac:dyDescent="0.2">
      <c r="A43" s="293" t="s">
        <v>468</v>
      </c>
      <c r="B43" s="293"/>
      <c r="C43" s="293"/>
      <c r="D43" s="293"/>
      <c r="E43" s="293"/>
      <c r="F43" s="293"/>
      <c r="G43" s="8">
        <v>35</v>
      </c>
      <c r="H43" s="81">
        <v>0</v>
      </c>
      <c r="I43" s="81">
        <v>0</v>
      </c>
      <c r="J43" s="81">
        <v>0</v>
      </c>
      <c r="K43" s="81">
        <v>0</v>
      </c>
      <c r="L43" s="81">
        <v>0</v>
      </c>
      <c r="M43" s="81">
        <v>0</v>
      </c>
      <c r="N43" s="81">
        <v>0</v>
      </c>
      <c r="O43" s="81">
        <v>0</v>
      </c>
      <c r="P43" s="81">
        <v>0</v>
      </c>
      <c r="Q43" s="77"/>
      <c r="R43" s="81">
        <v>0</v>
      </c>
      <c r="S43" s="77"/>
      <c r="T43" s="77"/>
      <c r="U43" s="78">
        <f t="shared" si="12"/>
        <v>0</v>
      </c>
      <c r="V43" s="77"/>
      <c r="W43" s="78">
        <f t="shared" si="13"/>
        <v>0</v>
      </c>
    </row>
    <row r="44" spans="1:23" ht="29.25" customHeight="1" x14ac:dyDescent="0.2">
      <c r="A44" s="293" t="s">
        <v>469</v>
      </c>
      <c r="B44" s="293"/>
      <c r="C44" s="293"/>
      <c r="D44" s="293"/>
      <c r="E44" s="293"/>
      <c r="F44" s="293"/>
      <c r="G44" s="8">
        <v>36</v>
      </c>
      <c r="H44" s="81">
        <v>0</v>
      </c>
      <c r="I44" s="81">
        <v>0</v>
      </c>
      <c r="J44" s="81">
        <v>0</v>
      </c>
      <c r="K44" s="81">
        <v>0</v>
      </c>
      <c r="L44" s="81">
        <v>0</v>
      </c>
      <c r="M44" s="81">
        <v>0</v>
      </c>
      <c r="N44" s="81">
        <v>0</v>
      </c>
      <c r="O44" s="81">
        <v>0</v>
      </c>
      <c r="P44" s="81">
        <v>0</v>
      </c>
      <c r="Q44" s="81">
        <v>0</v>
      </c>
      <c r="R44" s="77"/>
      <c r="S44" s="77"/>
      <c r="T44" s="77"/>
      <c r="U44" s="78">
        <f t="shared" si="12"/>
        <v>0</v>
      </c>
      <c r="V44" s="77"/>
      <c r="W44" s="78">
        <f t="shared" si="13"/>
        <v>0</v>
      </c>
    </row>
    <row r="45" spans="1:23" ht="21" customHeight="1" x14ac:dyDescent="0.2">
      <c r="A45" s="293" t="s">
        <v>470</v>
      </c>
      <c r="B45" s="293"/>
      <c r="C45" s="293"/>
      <c r="D45" s="293"/>
      <c r="E45" s="293"/>
      <c r="F45" s="293"/>
      <c r="G45" s="8">
        <v>37</v>
      </c>
      <c r="H45" s="81">
        <v>0</v>
      </c>
      <c r="I45" s="81">
        <v>0</v>
      </c>
      <c r="J45" s="81">
        <v>0</v>
      </c>
      <c r="K45" s="81">
        <v>0</v>
      </c>
      <c r="L45" s="81">
        <v>0</v>
      </c>
      <c r="M45" s="81">
        <v>0</v>
      </c>
      <c r="N45" s="77"/>
      <c r="O45" s="77"/>
      <c r="P45" s="77"/>
      <c r="Q45" s="77"/>
      <c r="R45" s="77"/>
      <c r="S45" s="77"/>
      <c r="T45" s="77"/>
      <c r="U45" s="78">
        <f t="shared" si="12"/>
        <v>0</v>
      </c>
      <c r="V45" s="77"/>
      <c r="W45" s="78">
        <f t="shared" si="13"/>
        <v>0</v>
      </c>
    </row>
    <row r="46" spans="1:23" x14ac:dyDescent="0.2">
      <c r="A46" s="293" t="s">
        <v>471</v>
      </c>
      <c r="B46" s="293"/>
      <c r="C46" s="293"/>
      <c r="D46" s="293"/>
      <c r="E46" s="293"/>
      <c r="F46" s="293"/>
      <c r="G46" s="8">
        <v>38</v>
      </c>
      <c r="H46" s="81">
        <v>0</v>
      </c>
      <c r="I46" s="81">
        <v>0</v>
      </c>
      <c r="J46" s="81">
        <v>0</v>
      </c>
      <c r="K46" s="81">
        <v>0</v>
      </c>
      <c r="L46" s="81">
        <v>0</v>
      </c>
      <c r="M46" s="81">
        <v>0</v>
      </c>
      <c r="N46" s="77"/>
      <c r="O46" s="77"/>
      <c r="P46" s="77"/>
      <c r="Q46" s="77"/>
      <c r="R46" s="77"/>
      <c r="S46" s="77"/>
      <c r="T46" s="77"/>
      <c r="U46" s="78">
        <f t="shared" si="12"/>
        <v>0</v>
      </c>
      <c r="V46" s="77"/>
      <c r="W46" s="78">
        <f t="shared" si="13"/>
        <v>0</v>
      </c>
    </row>
    <row r="47" spans="1:23" x14ac:dyDescent="0.2">
      <c r="A47" s="293" t="s">
        <v>472</v>
      </c>
      <c r="B47" s="293"/>
      <c r="C47" s="293"/>
      <c r="D47" s="293"/>
      <c r="E47" s="293"/>
      <c r="F47" s="293"/>
      <c r="G47" s="8">
        <v>39</v>
      </c>
      <c r="H47" s="77"/>
      <c r="I47" s="77"/>
      <c r="J47" s="77"/>
      <c r="K47" s="77"/>
      <c r="L47" s="77"/>
      <c r="M47" s="77"/>
      <c r="N47" s="77"/>
      <c r="O47" s="77"/>
      <c r="P47" s="77"/>
      <c r="Q47" s="77"/>
      <c r="R47" s="77"/>
      <c r="S47" s="77"/>
      <c r="T47" s="77"/>
      <c r="U47" s="78">
        <f t="shared" si="12"/>
        <v>0</v>
      </c>
      <c r="V47" s="77"/>
      <c r="W47" s="78">
        <f t="shared" si="13"/>
        <v>0</v>
      </c>
    </row>
    <row r="48" spans="1:23" x14ac:dyDescent="0.2">
      <c r="A48" s="293" t="s">
        <v>473</v>
      </c>
      <c r="B48" s="293"/>
      <c r="C48" s="293"/>
      <c r="D48" s="293"/>
      <c r="E48" s="293"/>
      <c r="F48" s="293"/>
      <c r="G48" s="8">
        <v>40</v>
      </c>
      <c r="H48" s="81">
        <v>0</v>
      </c>
      <c r="I48" s="81">
        <v>0</v>
      </c>
      <c r="J48" s="81">
        <v>0</v>
      </c>
      <c r="K48" s="81">
        <v>0</v>
      </c>
      <c r="L48" s="81">
        <v>0</v>
      </c>
      <c r="M48" s="81">
        <v>0</v>
      </c>
      <c r="N48" s="77"/>
      <c r="O48" s="77"/>
      <c r="P48" s="77"/>
      <c r="Q48" s="77"/>
      <c r="R48" s="77"/>
      <c r="S48" s="77"/>
      <c r="T48" s="77"/>
      <c r="U48" s="78">
        <f t="shared" si="12"/>
        <v>0</v>
      </c>
      <c r="V48" s="77"/>
      <c r="W48" s="78">
        <f t="shared" si="13"/>
        <v>0</v>
      </c>
    </row>
    <row r="49" spans="1:23" ht="24" customHeight="1" x14ac:dyDescent="0.2">
      <c r="A49" s="293" t="s">
        <v>474</v>
      </c>
      <c r="B49" s="293"/>
      <c r="C49" s="293"/>
      <c r="D49" s="293"/>
      <c r="E49" s="293"/>
      <c r="F49" s="293"/>
      <c r="G49" s="8">
        <v>41</v>
      </c>
      <c r="H49" s="77"/>
      <c r="I49" s="77"/>
      <c r="J49" s="77"/>
      <c r="K49" s="77"/>
      <c r="L49" s="77"/>
      <c r="M49" s="77"/>
      <c r="N49" s="77"/>
      <c r="O49" s="77"/>
      <c r="P49" s="77"/>
      <c r="Q49" s="77"/>
      <c r="R49" s="77"/>
      <c r="S49" s="77"/>
      <c r="T49" s="77"/>
      <c r="U49" s="78">
        <f>H49+I49+J49+K49-L49+M49+N49+O49+P49+Q49+R49+S49+T49</f>
        <v>0</v>
      </c>
      <c r="V49" s="77"/>
      <c r="W49" s="78">
        <f t="shared" si="13"/>
        <v>0</v>
      </c>
    </row>
    <row r="50" spans="1:23" ht="26.25" customHeight="1" x14ac:dyDescent="0.2">
      <c r="A50" s="293" t="s">
        <v>475</v>
      </c>
      <c r="B50" s="293"/>
      <c r="C50" s="293"/>
      <c r="D50" s="293"/>
      <c r="E50" s="293"/>
      <c r="F50" s="293"/>
      <c r="G50" s="8">
        <v>42</v>
      </c>
      <c r="H50" s="77"/>
      <c r="I50" s="77"/>
      <c r="J50" s="77"/>
      <c r="K50" s="77"/>
      <c r="L50" s="77"/>
      <c r="M50" s="77"/>
      <c r="N50" s="77"/>
      <c r="O50" s="77"/>
      <c r="P50" s="77"/>
      <c r="Q50" s="77"/>
      <c r="R50" s="77"/>
      <c r="S50" s="77"/>
      <c r="T50" s="77"/>
      <c r="U50" s="78">
        <f t="shared" si="12"/>
        <v>0</v>
      </c>
      <c r="V50" s="77"/>
      <c r="W50" s="78">
        <f t="shared" si="13"/>
        <v>0</v>
      </c>
    </row>
    <row r="51" spans="1:23" ht="22.5" customHeight="1" x14ac:dyDescent="0.2">
      <c r="A51" s="293" t="s">
        <v>476</v>
      </c>
      <c r="B51" s="293"/>
      <c r="C51" s="293"/>
      <c r="D51" s="293"/>
      <c r="E51" s="293"/>
      <c r="F51" s="293"/>
      <c r="G51" s="8">
        <v>43</v>
      </c>
      <c r="H51" s="77"/>
      <c r="I51" s="77"/>
      <c r="J51" s="77"/>
      <c r="K51" s="77"/>
      <c r="L51" s="77"/>
      <c r="M51" s="77"/>
      <c r="N51" s="77"/>
      <c r="O51" s="77"/>
      <c r="P51" s="77"/>
      <c r="Q51" s="77"/>
      <c r="R51" s="77"/>
      <c r="S51" s="77"/>
      <c r="T51" s="77"/>
      <c r="U51" s="78">
        <f t="shared" si="12"/>
        <v>0</v>
      </c>
      <c r="V51" s="77"/>
      <c r="W51" s="78">
        <f t="shared" si="13"/>
        <v>0</v>
      </c>
    </row>
    <row r="52" spans="1:23" x14ac:dyDescent="0.2">
      <c r="A52" s="293" t="s">
        <v>477</v>
      </c>
      <c r="B52" s="293"/>
      <c r="C52" s="293"/>
      <c r="D52" s="293"/>
      <c r="E52" s="293"/>
      <c r="F52" s="293"/>
      <c r="G52" s="8">
        <v>44</v>
      </c>
      <c r="H52" s="77"/>
      <c r="I52" s="77"/>
      <c r="J52" s="77"/>
      <c r="K52" s="77"/>
      <c r="L52" s="77"/>
      <c r="M52" s="77"/>
      <c r="N52" s="77"/>
      <c r="O52" s="77"/>
      <c r="P52" s="77"/>
      <c r="Q52" s="77"/>
      <c r="R52" s="77"/>
      <c r="S52" s="77"/>
      <c r="T52" s="77"/>
      <c r="U52" s="78">
        <f t="shared" si="12"/>
        <v>0</v>
      </c>
      <c r="V52" s="77"/>
      <c r="W52" s="78">
        <f t="shared" si="13"/>
        <v>0</v>
      </c>
    </row>
    <row r="53" spans="1:23" x14ac:dyDescent="0.2">
      <c r="A53" s="293" t="s">
        <v>478</v>
      </c>
      <c r="B53" s="293"/>
      <c r="C53" s="293"/>
      <c r="D53" s="293"/>
      <c r="E53" s="293"/>
      <c r="F53" s="293"/>
      <c r="G53" s="8">
        <v>45</v>
      </c>
      <c r="H53" s="77"/>
      <c r="I53" s="77"/>
      <c r="J53" s="77"/>
      <c r="K53" s="77"/>
      <c r="L53" s="77"/>
      <c r="M53" s="77"/>
      <c r="N53" s="77"/>
      <c r="O53" s="77"/>
      <c r="P53" s="77"/>
      <c r="Q53" s="77"/>
      <c r="R53" s="77"/>
      <c r="S53" s="77"/>
      <c r="T53" s="77"/>
      <c r="U53" s="78">
        <f t="shared" si="12"/>
        <v>0</v>
      </c>
      <c r="V53" s="77"/>
      <c r="W53" s="78">
        <f t="shared" si="13"/>
        <v>0</v>
      </c>
    </row>
    <row r="54" spans="1:23" x14ac:dyDescent="0.2">
      <c r="A54" s="293" t="s">
        <v>479</v>
      </c>
      <c r="B54" s="293"/>
      <c r="C54" s="293"/>
      <c r="D54" s="293"/>
      <c r="E54" s="293"/>
      <c r="F54" s="293"/>
      <c r="G54" s="8">
        <v>46</v>
      </c>
      <c r="H54" s="77"/>
      <c r="I54" s="77"/>
      <c r="J54" s="77"/>
      <c r="K54" s="77"/>
      <c r="L54" s="77"/>
      <c r="M54" s="77"/>
      <c r="N54" s="77"/>
      <c r="O54" s="77"/>
      <c r="P54" s="77"/>
      <c r="Q54" s="77"/>
      <c r="R54" s="77"/>
      <c r="S54" s="77"/>
      <c r="T54" s="77"/>
      <c r="U54" s="78">
        <f t="shared" si="12"/>
        <v>0</v>
      </c>
      <c r="V54" s="77"/>
      <c r="W54" s="78">
        <f t="shared" si="13"/>
        <v>0</v>
      </c>
    </row>
    <row r="55" spans="1:23" x14ac:dyDescent="0.2">
      <c r="A55" s="293" t="s">
        <v>480</v>
      </c>
      <c r="B55" s="293"/>
      <c r="C55" s="293"/>
      <c r="D55" s="293"/>
      <c r="E55" s="293"/>
      <c r="F55" s="293"/>
      <c r="G55" s="8">
        <v>47</v>
      </c>
      <c r="H55" s="77"/>
      <c r="I55" s="77"/>
      <c r="J55" s="77"/>
      <c r="K55" s="77"/>
      <c r="L55" s="77"/>
      <c r="M55" s="77"/>
      <c r="N55" s="77"/>
      <c r="O55" s="77"/>
      <c r="P55" s="77"/>
      <c r="Q55" s="77"/>
      <c r="R55" s="77"/>
      <c r="S55" s="77"/>
      <c r="T55" s="77"/>
      <c r="U55" s="78">
        <f t="shared" si="12"/>
        <v>0</v>
      </c>
      <c r="V55" s="77"/>
      <c r="W55" s="78">
        <f t="shared" si="13"/>
        <v>0</v>
      </c>
    </row>
    <row r="56" spans="1:23" x14ac:dyDescent="0.2">
      <c r="A56" s="293" t="s">
        <v>481</v>
      </c>
      <c r="B56" s="293"/>
      <c r="C56" s="293"/>
      <c r="D56" s="293"/>
      <c r="E56" s="293"/>
      <c r="F56" s="293"/>
      <c r="G56" s="8">
        <v>48</v>
      </c>
      <c r="H56" s="77"/>
      <c r="I56" s="77"/>
      <c r="J56" s="77"/>
      <c r="K56" s="77"/>
      <c r="L56" s="77"/>
      <c r="M56" s="77"/>
      <c r="N56" s="77"/>
      <c r="O56" s="77"/>
      <c r="P56" s="77"/>
      <c r="Q56" s="77"/>
      <c r="R56" s="77"/>
      <c r="S56" s="77"/>
      <c r="T56" s="77"/>
      <c r="U56" s="78">
        <f t="shared" si="12"/>
        <v>0</v>
      </c>
      <c r="V56" s="77"/>
      <c r="W56" s="78">
        <f t="shared" si="13"/>
        <v>0</v>
      </c>
    </row>
    <row r="57" spans="1:23" ht="24" customHeight="1" x14ac:dyDescent="0.2">
      <c r="A57" s="311" t="s">
        <v>482</v>
      </c>
      <c r="B57" s="311"/>
      <c r="C57" s="311"/>
      <c r="D57" s="311"/>
      <c r="E57" s="311"/>
      <c r="F57" s="311"/>
      <c r="G57" s="10">
        <v>49</v>
      </c>
      <c r="H57" s="80">
        <f>SUM(H38:H56)</f>
        <v>696074300</v>
      </c>
      <c r="I57" s="80">
        <f t="shared" ref="I57:W57" si="14">SUM(I38:I56)</f>
        <v>0</v>
      </c>
      <c r="J57" s="80">
        <f t="shared" si="14"/>
        <v>45018765</v>
      </c>
      <c r="K57" s="80">
        <f t="shared" si="14"/>
        <v>0</v>
      </c>
      <c r="L57" s="80">
        <f t="shared" si="14"/>
        <v>0</v>
      </c>
      <c r="M57" s="80">
        <f t="shared" si="14"/>
        <v>0</v>
      </c>
      <c r="N57" s="80">
        <f t="shared" si="14"/>
        <v>1510883</v>
      </c>
      <c r="O57" s="80">
        <f t="shared" si="14"/>
        <v>0</v>
      </c>
      <c r="P57" s="80">
        <f t="shared" si="14"/>
        <v>0</v>
      </c>
      <c r="Q57" s="80">
        <f t="shared" si="14"/>
        <v>0</v>
      </c>
      <c r="R57" s="80">
        <f t="shared" si="14"/>
        <v>0</v>
      </c>
      <c r="S57" s="80">
        <f t="shared" si="14"/>
        <v>29327912</v>
      </c>
      <c r="T57" s="80">
        <f t="shared" si="14"/>
        <v>-12938709</v>
      </c>
      <c r="U57" s="80">
        <f t="shared" si="14"/>
        <v>758993151</v>
      </c>
      <c r="V57" s="80">
        <f t="shared" si="14"/>
        <v>0</v>
      </c>
      <c r="W57" s="80">
        <f t="shared" si="14"/>
        <v>758993151</v>
      </c>
    </row>
    <row r="58" spans="1:23" x14ac:dyDescent="0.2">
      <c r="A58" s="312" t="s">
        <v>483</v>
      </c>
      <c r="B58" s="313"/>
      <c r="C58" s="313"/>
      <c r="D58" s="313"/>
      <c r="E58" s="313"/>
      <c r="F58" s="313"/>
      <c r="G58" s="313"/>
      <c r="H58" s="313"/>
      <c r="I58" s="313"/>
      <c r="J58" s="313"/>
      <c r="K58" s="313"/>
      <c r="L58" s="313"/>
      <c r="M58" s="313"/>
      <c r="N58" s="313"/>
      <c r="O58" s="313"/>
      <c r="P58" s="313"/>
      <c r="Q58" s="313"/>
      <c r="R58" s="313"/>
      <c r="S58" s="313"/>
      <c r="T58" s="313"/>
      <c r="U58" s="313"/>
      <c r="V58" s="313"/>
      <c r="W58" s="313"/>
    </row>
    <row r="59" spans="1:23" ht="31.5" customHeight="1" x14ac:dyDescent="0.2">
      <c r="A59" s="314" t="s">
        <v>484</v>
      </c>
      <c r="B59" s="314"/>
      <c r="C59" s="314"/>
      <c r="D59" s="314"/>
      <c r="E59" s="314"/>
      <c r="F59" s="314"/>
      <c r="G59" s="9">
        <v>50</v>
      </c>
      <c r="H59" s="79">
        <f>SUM(H40:H48)</f>
        <v>0</v>
      </c>
      <c r="I59" s="79">
        <f t="shared" ref="I59:W59" si="15">SUM(I40:I48)</f>
        <v>0</v>
      </c>
      <c r="J59" s="79">
        <f t="shared" si="15"/>
        <v>0</v>
      </c>
      <c r="K59" s="79">
        <f t="shared" si="15"/>
        <v>0</v>
      </c>
      <c r="L59" s="79">
        <f t="shared" si="15"/>
        <v>0</v>
      </c>
      <c r="M59" s="79">
        <f t="shared" si="15"/>
        <v>0</v>
      </c>
      <c r="N59" s="79">
        <f t="shared" si="15"/>
        <v>0</v>
      </c>
      <c r="O59" s="79">
        <f t="shared" si="15"/>
        <v>0</v>
      </c>
      <c r="P59" s="79">
        <f t="shared" si="15"/>
        <v>0</v>
      </c>
      <c r="Q59" s="79">
        <f t="shared" si="15"/>
        <v>0</v>
      </c>
      <c r="R59" s="79">
        <f t="shared" si="15"/>
        <v>0</v>
      </c>
      <c r="S59" s="79">
        <f t="shared" si="15"/>
        <v>0</v>
      </c>
      <c r="T59" s="79">
        <f t="shared" si="15"/>
        <v>0</v>
      </c>
      <c r="U59" s="79">
        <f t="shared" si="15"/>
        <v>0</v>
      </c>
      <c r="V59" s="79">
        <f t="shared" si="15"/>
        <v>0</v>
      </c>
      <c r="W59" s="79">
        <f t="shared" si="15"/>
        <v>0</v>
      </c>
    </row>
    <row r="60" spans="1:23" ht="27.75" customHeight="1" x14ac:dyDescent="0.2">
      <c r="A60" s="314" t="s">
        <v>485</v>
      </c>
      <c r="B60" s="314"/>
      <c r="C60" s="314"/>
      <c r="D60" s="314"/>
      <c r="E60" s="314"/>
      <c r="F60" s="314"/>
      <c r="G60" s="9">
        <v>51</v>
      </c>
      <c r="H60" s="79">
        <f>H39+H59</f>
        <v>0</v>
      </c>
      <c r="I60" s="79">
        <f t="shared" ref="I60:W60" si="16">I39+I59</f>
        <v>0</v>
      </c>
      <c r="J60" s="79">
        <f t="shared" si="16"/>
        <v>0</v>
      </c>
      <c r="K60" s="79">
        <f t="shared" si="16"/>
        <v>0</v>
      </c>
      <c r="L60" s="79">
        <f t="shared" si="16"/>
        <v>0</v>
      </c>
      <c r="M60" s="79">
        <f t="shared" si="16"/>
        <v>0</v>
      </c>
      <c r="N60" s="79">
        <f t="shared" si="16"/>
        <v>0</v>
      </c>
      <c r="O60" s="79">
        <f t="shared" si="16"/>
        <v>0</v>
      </c>
      <c r="P60" s="79">
        <f t="shared" si="16"/>
        <v>0</v>
      </c>
      <c r="Q60" s="79">
        <f t="shared" si="16"/>
        <v>0</v>
      </c>
      <c r="R60" s="79">
        <f t="shared" si="16"/>
        <v>0</v>
      </c>
      <c r="S60" s="79">
        <f t="shared" si="16"/>
        <v>0</v>
      </c>
      <c r="T60" s="79">
        <f t="shared" si="16"/>
        <v>-12938709</v>
      </c>
      <c r="U60" s="79">
        <f t="shared" si="16"/>
        <v>-12938709</v>
      </c>
      <c r="V60" s="79">
        <f t="shared" si="16"/>
        <v>0</v>
      </c>
      <c r="W60" s="79">
        <f t="shared" si="16"/>
        <v>-12938709</v>
      </c>
    </row>
    <row r="61" spans="1:23" ht="29.25" customHeight="1" x14ac:dyDescent="0.2">
      <c r="A61" s="315" t="s">
        <v>486</v>
      </c>
      <c r="B61" s="315"/>
      <c r="C61" s="315"/>
      <c r="D61" s="315"/>
      <c r="E61" s="315"/>
      <c r="F61" s="315"/>
      <c r="G61" s="10">
        <v>52</v>
      </c>
      <c r="H61" s="80">
        <f>SUM(H49:H56)</f>
        <v>0</v>
      </c>
      <c r="I61" s="80">
        <f t="shared" ref="I61:W61" si="17">SUM(I49:I56)</f>
        <v>0</v>
      </c>
      <c r="J61" s="80">
        <f t="shared" si="17"/>
        <v>0</v>
      </c>
      <c r="K61" s="80">
        <f t="shared" si="17"/>
        <v>0</v>
      </c>
      <c r="L61" s="80">
        <f t="shared" si="17"/>
        <v>0</v>
      </c>
      <c r="M61" s="80">
        <f t="shared" si="17"/>
        <v>0</v>
      </c>
      <c r="N61" s="80">
        <f t="shared" si="17"/>
        <v>0</v>
      </c>
      <c r="O61" s="80">
        <f t="shared" si="17"/>
        <v>0</v>
      </c>
      <c r="P61" s="80">
        <f t="shared" si="17"/>
        <v>0</v>
      </c>
      <c r="Q61" s="80">
        <f t="shared" si="17"/>
        <v>0</v>
      </c>
      <c r="R61" s="80">
        <f t="shared" si="17"/>
        <v>0</v>
      </c>
      <c r="S61" s="80">
        <f t="shared" si="17"/>
        <v>0</v>
      </c>
      <c r="T61" s="80">
        <f t="shared" si="17"/>
        <v>0</v>
      </c>
      <c r="U61" s="80">
        <f t="shared" si="17"/>
        <v>0</v>
      </c>
      <c r="V61" s="80">
        <f t="shared" si="17"/>
        <v>0</v>
      </c>
      <c r="W61" s="80">
        <f t="shared" si="17"/>
        <v>0</v>
      </c>
    </row>
  </sheetData>
  <sheetProtection algorithmName="SHA-512" hashValue="xQnlRoAaQuD4bXNrfsq2+pLLHxQ9FAO9i6a8hdXru+sYYIWQaTQyCfRq74/8xitN+VqrRj53v3JbBwGdr03q7A==" saltValue="BjzGXMUWLeHrnKRLRM7gXw=="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Incorrect date" error="Date must be entered as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Invalid entry" error="You can enter only whole rounded numbers (positive or negative) and a zero." sqref="H59:W61 H31:W33 H35:W57 H7:W29">
      <formula1>9999999999</formula1>
    </dataValidation>
  </dataValidations>
  <pageMargins left="0.74803149606299213" right="0.74803149606299213" top="0.98425196850393704" bottom="0.98425196850393704" header="0.51181102362204722" footer="0.51181102362204722"/>
  <pageSetup paperSize="256" scale="48" orientation="landscape" r:id="rId1"/>
  <rowBreaks count="2" manualBreakCount="2">
    <brk id="33" max="22" man="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workbookViewId="0">
      <selection activeCell="M7" sqref="M7"/>
    </sheetView>
  </sheetViews>
  <sheetFormatPr defaultRowHeight="12.75" x14ac:dyDescent="0.2"/>
  <sheetData>
    <row r="1" spans="1:10" x14ac:dyDescent="0.2">
      <c r="A1" s="317" t="s">
        <v>509</v>
      </c>
      <c r="B1" s="318"/>
      <c r="C1" s="318"/>
      <c r="D1" s="318"/>
      <c r="E1" s="318"/>
      <c r="F1" s="318"/>
      <c r="G1" s="318"/>
      <c r="H1" s="318"/>
      <c r="I1" s="318"/>
      <c r="J1" s="318"/>
    </row>
    <row r="2" spans="1:10" x14ac:dyDescent="0.2">
      <c r="A2" s="318"/>
      <c r="B2" s="318"/>
      <c r="C2" s="318"/>
      <c r="D2" s="318"/>
      <c r="E2" s="318"/>
      <c r="F2" s="318"/>
      <c r="G2" s="318"/>
      <c r="H2" s="318"/>
      <c r="I2" s="318"/>
      <c r="J2" s="318"/>
    </row>
    <row r="3" spans="1:10" x14ac:dyDescent="0.2">
      <c r="A3" s="318"/>
      <c r="B3" s="318"/>
      <c r="C3" s="318"/>
      <c r="D3" s="318"/>
      <c r="E3" s="318"/>
      <c r="F3" s="318"/>
      <c r="G3" s="318"/>
      <c r="H3" s="318"/>
      <c r="I3" s="318"/>
      <c r="J3" s="318"/>
    </row>
    <row r="4" spans="1:10" x14ac:dyDescent="0.2">
      <c r="A4" s="318"/>
      <c r="B4" s="318"/>
      <c r="C4" s="318"/>
      <c r="D4" s="318"/>
      <c r="E4" s="318"/>
      <c r="F4" s="318"/>
      <c r="G4" s="318"/>
      <c r="H4" s="318"/>
      <c r="I4" s="318"/>
      <c r="J4" s="318"/>
    </row>
    <row r="5" spans="1:10" x14ac:dyDescent="0.2">
      <c r="A5" s="318"/>
      <c r="B5" s="318"/>
      <c r="C5" s="318"/>
      <c r="D5" s="318"/>
      <c r="E5" s="318"/>
      <c r="F5" s="318"/>
      <c r="G5" s="318"/>
      <c r="H5" s="318"/>
      <c r="I5" s="318"/>
      <c r="J5" s="318"/>
    </row>
    <row r="6" spans="1:10" x14ac:dyDescent="0.2">
      <c r="A6" s="318"/>
      <c r="B6" s="318"/>
      <c r="C6" s="318"/>
      <c r="D6" s="318"/>
      <c r="E6" s="318"/>
      <c r="F6" s="318"/>
      <c r="G6" s="318"/>
      <c r="H6" s="318"/>
      <c r="I6" s="318"/>
      <c r="J6" s="318"/>
    </row>
    <row r="7" spans="1:10" x14ac:dyDescent="0.2">
      <c r="A7" s="318"/>
      <c r="B7" s="318"/>
      <c r="C7" s="318"/>
      <c r="D7" s="318"/>
      <c r="E7" s="318"/>
      <c r="F7" s="318"/>
      <c r="G7" s="318"/>
      <c r="H7" s="318"/>
      <c r="I7" s="318"/>
      <c r="J7" s="318"/>
    </row>
    <row r="8" spans="1:10" x14ac:dyDescent="0.2">
      <c r="A8" s="318"/>
      <c r="B8" s="318"/>
      <c r="C8" s="318"/>
      <c r="D8" s="318"/>
      <c r="E8" s="318"/>
      <c r="F8" s="318"/>
      <c r="G8" s="318"/>
      <c r="H8" s="318"/>
      <c r="I8" s="318"/>
      <c r="J8" s="318"/>
    </row>
    <row r="9" spans="1:10" x14ac:dyDescent="0.2">
      <c r="A9" s="318"/>
      <c r="B9" s="318"/>
      <c r="C9" s="318"/>
      <c r="D9" s="318"/>
      <c r="E9" s="318"/>
      <c r="F9" s="318"/>
      <c r="G9" s="318"/>
      <c r="H9" s="318"/>
      <c r="I9" s="318"/>
      <c r="J9" s="318"/>
    </row>
    <row r="10" spans="1:10" x14ac:dyDescent="0.2">
      <c r="A10" s="318"/>
      <c r="B10" s="318"/>
      <c r="C10" s="318"/>
      <c r="D10" s="318"/>
      <c r="E10" s="318"/>
      <c r="F10" s="318"/>
      <c r="G10" s="318"/>
      <c r="H10" s="318"/>
      <c r="I10" s="318"/>
      <c r="J10" s="318"/>
    </row>
    <row r="11" spans="1:10" x14ac:dyDescent="0.2">
      <c r="A11" s="318"/>
      <c r="B11" s="318"/>
      <c r="C11" s="318"/>
      <c r="D11" s="318"/>
      <c r="E11" s="318"/>
      <c r="F11" s="318"/>
      <c r="G11" s="318"/>
      <c r="H11" s="318"/>
      <c r="I11" s="318"/>
      <c r="J11" s="318"/>
    </row>
    <row r="12" spans="1:10" x14ac:dyDescent="0.2">
      <c r="A12" s="318"/>
      <c r="B12" s="318"/>
      <c r="C12" s="318"/>
      <c r="D12" s="318"/>
      <c r="E12" s="318"/>
      <c r="F12" s="318"/>
      <c r="G12" s="318"/>
      <c r="H12" s="318"/>
      <c r="I12" s="318"/>
      <c r="J12" s="318"/>
    </row>
    <row r="13" spans="1:10" x14ac:dyDescent="0.2">
      <c r="A13" s="318"/>
      <c r="B13" s="318"/>
      <c r="C13" s="318"/>
      <c r="D13" s="318"/>
      <c r="E13" s="318"/>
      <c r="F13" s="318"/>
      <c r="G13" s="318"/>
      <c r="H13" s="318"/>
      <c r="I13" s="318"/>
      <c r="J13" s="318"/>
    </row>
    <row r="14" spans="1:10" x14ac:dyDescent="0.2">
      <c r="A14" s="318"/>
      <c r="B14" s="318"/>
      <c r="C14" s="318"/>
      <c r="D14" s="318"/>
      <c r="E14" s="318"/>
      <c r="F14" s="318"/>
      <c r="G14" s="318"/>
      <c r="H14" s="318"/>
      <c r="I14" s="318"/>
      <c r="J14" s="318"/>
    </row>
    <row r="15" spans="1:10" x14ac:dyDescent="0.2">
      <c r="A15" s="318"/>
      <c r="B15" s="318"/>
      <c r="C15" s="318"/>
      <c r="D15" s="318"/>
      <c r="E15" s="318"/>
      <c r="F15" s="318"/>
      <c r="G15" s="318"/>
      <c r="H15" s="318"/>
      <c r="I15" s="318"/>
      <c r="J15" s="318"/>
    </row>
    <row r="16" spans="1:10" x14ac:dyDescent="0.2">
      <c r="A16" s="318"/>
      <c r="B16" s="318"/>
      <c r="C16" s="318"/>
      <c r="D16" s="318"/>
      <c r="E16" s="318"/>
      <c r="F16" s="318"/>
      <c r="G16" s="318"/>
      <c r="H16" s="318"/>
      <c r="I16" s="318"/>
      <c r="J16" s="318"/>
    </row>
    <row r="17" spans="1:10" x14ac:dyDescent="0.2">
      <c r="A17" s="318"/>
      <c r="B17" s="318"/>
      <c r="C17" s="318"/>
      <c r="D17" s="318"/>
      <c r="E17" s="318"/>
      <c r="F17" s="318"/>
      <c r="G17" s="318"/>
      <c r="H17" s="318"/>
      <c r="I17" s="318"/>
      <c r="J17" s="318"/>
    </row>
    <row r="18" spans="1:10" x14ac:dyDescent="0.2">
      <c r="A18" s="318"/>
      <c r="B18" s="318"/>
      <c r="C18" s="318"/>
      <c r="D18" s="318"/>
      <c r="E18" s="318"/>
      <c r="F18" s="318"/>
      <c r="G18" s="318"/>
      <c r="H18" s="318"/>
      <c r="I18" s="318"/>
      <c r="J18" s="318"/>
    </row>
    <row r="19" spans="1:10" x14ac:dyDescent="0.2">
      <c r="A19" s="318"/>
      <c r="B19" s="318"/>
      <c r="C19" s="318"/>
      <c r="D19" s="318"/>
      <c r="E19" s="318"/>
      <c r="F19" s="318"/>
      <c r="G19" s="318"/>
      <c r="H19" s="318"/>
      <c r="I19" s="318"/>
      <c r="J19" s="318"/>
    </row>
    <row r="20" spans="1:10" x14ac:dyDescent="0.2">
      <c r="A20" s="318"/>
      <c r="B20" s="318"/>
      <c r="C20" s="318"/>
      <c r="D20" s="318"/>
      <c r="E20" s="318"/>
      <c r="F20" s="318"/>
      <c r="G20" s="318"/>
      <c r="H20" s="318"/>
      <c r="I20" s="318"/>
      <c r="J20" s="318"/>
    </row>
    <row r="21" spans="1:10" x14ac:dyDescent="0.2">
      <c r="A21" s="318"/>
      <c r="B21" s="318"/>
      <c r="C21" s="318"/>
      <c r="D21" s="318"/>
      <c r="E21" s="318"/>
      <c r="F21" s="318"/>
      <c r="G21" s="318"/>
      <c r="H21" s="318"/>
      <c r="I21" s="318"/>
      <c r="J21" s="318"/>
    </row>
    <row r="22" spans="1:10" x14ac:dyDescent="0.2">
      <c r="A22" s="318"/>
      <c r="B22" s="318"/>
      <c r="C22" s="318"/>
      <c r="D22" s="318"/>
      <c r="E22" s="318"/>
      <c r="F22" s="318"/>
      <c r="G22" s="318"/>
      <c r="H22" s="318"/>
      <c r="I22" s="318"/>
      <c r="J22" s="318"/>
    </row>
    <row r="23" spans="1:10" x14ac:dyDescent="0.2">
      <c r="A23" s="318"/>
      <c r="B23" s="318"/>
      <c r="C23" s="318"/>
      <c r="D23" s="318"/>
      <c r="E23" s="318"/>
      <c r="F23" s="318"/>
      <c r="G23" s="318"/>
      <c r="H23" s="318"/>
      <c r="I23" s="318"/>
      <c r="J23" s="318"/>
    </row>
    <row r="24" spans="1:10" x14ac:dyDescent="0.2">
      <c r="A24" s="318"/>
      <c r="B24" s="318"/>
      <c r="C24" s="318"/>
      <c r="D24" s="318"/>
      <c r="E24" s="318"/>
      <c r="F24" s="318"/>
      <c r="G24" s="318"/>
      <c r="H24" s="318"/>
      <c r="I24" s="318"/>
      <c r="J24" s="318"/>
    </row>
    <row r="25" spans="1:10" x14ac:dyDescent="0.2">
      <c r="A25" s="318"/>
      <c r="B25" s="318"/>
      <c r="C25" s="318"/>
      <c r="D25" s="318"/>
      <c r="E25" s="318"/>
      <c r="F25" s="318"/>
      <c r="G25" s="318"/>
      <c r="H25" s="318"/>
      <c r="I25" s="318"/>
      <c r="J25" s="318"/>
    </row>
    <row r="26" spans="1:10" x14ac:dyDescent="0.2">
      <c r="A26" s="318"/>
      <c r="B26" s="318"/>
      <c r="C26" s="318"/>
      <c r="D26" s="318"/>
      <c r="E26" s="318"/>
      <c r="F26" s="318"/>
      <c r="G26" s="318"/>
      <c r="H26" s="318"/>
      <c r="I26" s="318"/>
      <c r="J26" s="318"/>
    </row>
    <row r="27" spans="1:10" x14ac:dyDescent="0.2">
      <c r="A27" s="318"/>
      <c r="B27" s="318"/>
      <c r="C27" s="318"/>
      <c r="D27" s="318"/>
      <c r="E27" s="318"/>
      <c r="F27" s="318"/>
      <c r="G27" s="318"/>
      <c r="H27" s="318"/>
      <c r="I27" s="318"/>
      <c r="J27" s="318"/>
    </row>
    <row r="28" spans="1:10" x14ac:dyDescent="0.2">
      <c r="A28" s="318"/>
      <c r="B28" s="318"/>
      <c r="C28" s="318"/>
      <c r="D28" s="318"/>
      <c r="E28" s="318"/>
      <c r="F28" s="318"/>
      <c r="G28" s="318"/>
      <c r="H28" s="318"/>
      <c r="I28" s="318"/>
      <c r="J28" s="318"/>
    </row>
    <row r="29" spans="1:10" x14ac:dyDescent="0.2">
      <c r="A29" s="318"/>
      <c r="B29" s="318"/>
      <c r="C29" s="318"/>
      <c r="D29" s="318"/>
      <c r="E29" s="318"/>
      <c r="F29" s="318"/>
      <c r="G29" s="318"/>
      <c r="H29" s="318"/>
      <c r="I29" s="318"/>
      <c r="J29" s="318"/>
    </row>
    <row r="30" spans="1:10" x14ac:dyDescent="0.2">
      <c r="A30" s="318"/>
      <c r="B30" s="318"/>
      <c r="C30" s="318"/>
      <c r="D30" s="318"/>
      <c r="E30" s="318"/>
      <c r="F30" s="318"/>
      <c r="G30" s="318"/>
      <c r="H30" s="318"/>
      <c r="I30" s="318"/>
      <c r="J30" s="318"/>
    </row>
  </sheetData>
  <mergeCells count="1">
    <mergeCell ref="A1:J3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2.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schemas.openxmlformats.org/package/2006/metadata/core-properties"/>
    <ds:schemaRef ds:uri="http://schemas.microsoft.com/office/infopath/2007/PartnerControls"/>
    <ds:schemaRef ds:uri="http://purl.org/dc/terms/"/>
    <ds:schemaRef ds:uri="http://schemas.microsoft.com/office/2006/metadata/properties"/>
    <ds:schemaRef ds:uri="http://schemas.microsoft.com/office/2006/documentManagement/types"/>
    <ds:schemaRef ds:uri="22baa3bd-a2fa-4ea9-9ebb-3a9c6a55952b"/>
    <ds:schemaRef ds:uri="http://purl.org/dc/elements/1.1/"/>
    <ds:schemaRef ds:uri="d8745bc5-821e-4205-946a-621c2da728c8"/>
    <ds:schemaRef ds:uri="http://www.w3.org/XML/1998/namespace"/>
    <ds:schemaRef ds:uri="http://purl.org/dc/dcmitype/"/>
  </ds:schemaRefs>
</ds:datastoreItem>
</file>

<file path=customXml/itemProps2.xml><?xml version="1.0" encoding="utf-8"?>
<ds:datastoreItem xmlns:ds="http://schemas.openxmlformats.org/officeDocument/2006/customXml" ds:itemID="{1679853C-2251-4EBD-A354-4E6C08001D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Loredana Tancabel</cp:lastModifiedBy>
  <cp:lastPrinted>2019-04-05T08:18:50Z</cp:lastPrinted>
  <dcterms:created xsi:type="dcterms:W3CDTF">2008-10-17T11:51:54Z</dcterms:created>
  <dcterms:modified xsi:type="dcterms:W3CDTF">2019-04-05T10:35:05Z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